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0.2020342117429496</v>
      </c>
    </row>
    <row r="3">
      <c r="A3">
        <f>HYPERLINK("https://stackoverflow.com/q/544097", "544097")</f>
        <v/>
      </c>
      <c r="B3" t="n">
        <v>0.35421888053467</v>
      </c>
    </row>
    <row r="4">
      <c r="A4">
        <f>HYPERLINK("https://stackoverflow.com/q/2615337", "2615337")</f>
        <v/>
      </c>
      <c r="B4" t="n">
        <v>0.2567195767195767</v>
      </c>
    </row>
    <row r="5">
      <c r="A5">
        <f>HYPERLINK("https://stackoverflow.com/q/3016015", "3016015")</f>
        <v/>
      </c>
      <c r="B5" t="n">
        <v>0.2036210317460318</v>
      </c>
    </row>
    <row r="6">
      <c r="A6">
        <f>HYPERLINK("https://stackoverflow.com/q/3578981", "3578981")</f>
        <v/>
      </c>
      <c r="B6" t="n">
        <v>0.3421740004018485</v>
      </c>
    </row>
    <row r="7">
      <c r="A7">
        <f>HYPERLINK("https://stackoverflow.com/q/3990732", "3990732")</f>
        <v/>
      </c>
      <c r="B7" t="n">
        <v>0.2406629318394025</v>
      </c>
    </row>
    <row r="8">
      <c r="A8">
        <f>HYPERLINK("https://stackoverflow.com/q/4598926", "4598926")</f>
        <v/>
      </c>
      <c r="B8" t="n">
        <v>0.2303791887125221</v>
      </c>
    </row>
    <row r="9">
      <c r="A9">
        <f>HYPERLINK("https://stackoverflow.com/q/8640940", "8640940")</f>
        <v/>
      </c>
      <c r="B9" t="n">
        <v>0.5156275568646702</v>
      </c>
    </row>
    <row r="10">
      <c r="A10">
        <f>HYPERLINK("https://stackoverflow.com/q/9766725", "9766725")</f>
        <v/>
      </c>
      <c r="B10" t="n">
        <v>0.1927437641723356</v>
      </c>
    </row>
    <row r="11">
      <c r="A11">
        <f>HYPERLINK("https://stackoverflow.com/q/10247749", "10247749")</f>
        <v/>
      </c>
      <c r="B11" t="n">
        <v>0.2113429641519529</v>
      </c>
    </row>
    <row r="12">
      <c r="A12">
        <f>HYPERLINK("https://stackoverflow.com/q/10774183", "10774183")</f>
        <v/>
      </c>
      <c r="B12" t="n">
        <v>0.2574750830564785</v>
      </c>
    </row>
    <row r="13">
      <c r="A13">
        <f>HYPERLINK("https://stackoverflow.com/q/10898993", "10898993")</f>
        <v/>
      </c>
      <c r="B13" t="n">
        <v>0.1938075641779346</v>
      </c>
    </row>
    <row r="14">
      <c r="A14">
        <f>HYPERLINK("https://stackoverflow.com/q/10923870", "10923870")</f>
        <v/>
      </c>
      <c r="B14" t="n">
        <v>0.2348885682219016</v>
      </c>
    </row>
    <row r="15">
      <c r="A15">
        <f>HYPERLINK("https://stackoverflow.com/q/11171081", "11171081")</f>
        <v/>
      </c>
      <c r="B15" t="n">
        <v>0.1992481203007519</v>
      </c>
    </row>
    <row r="16">
      <c r="A16">
        <f>HYPERLINK("https://stackoverflow.com/q/15045253", "15045253")</f>
        <v/>
      </c>
      <c r="B16" t="n">
        <v>0.2867063492063492</v>
      </c>
    </row>
    <row r="17">
      <c r="A17">
        <f>HYPERLINK("https://stackoverflow.com/q/16087271", "16087271")</f>
        <v/>
      </c>
      <c r="B17" t="n">
        <v>0.1965583741284676</v>
      </c>
    </row>
    <row r="18">
      <c r="A18">
        <f>HYPERLINK("https://stackoverflow.com/q/16563253", "16563253")</f>
        <v/>
      </c>
      <c r="B18" t="n">
        <v>0.1696280502250652</v>
      </c>
    </row>
    <row r="19">
      <c r="A19">
        <f>HYPERLINK("https://stackoverflow.com/q/16999224", "16999224")</f>
        <v/>
      </c>
      <c r="B19" t="n">
        <v>0.3323026180169038</v>
      </c>
    </row>
    <row r="20">
      <c r="A20">
        <f>HYPERLINK("https://stackoverflow.com/q/17220341", "17220341")</f>
        <v/>
      </c>
      <c r="B20" t="n">
        <v>0.2186741363211951</v>
      </c>
    </row>
    <row r="21">
      <c r="A21">
        <f>HYPERLINK("https://stackoverflow.com/q/19290354", "19290354")</f>
        <v/>
      </c>
      <c r="B21" t="n">
        <v>0.1824440619621343</v>
      </c>
    </row>
    <row r="22">
      <c r="A22">
        <f>HYPERLINK("https://stackoverflow.com/q/19654786", "19654786")</f>
        <v/>
      </c>
      <c r="B22" t="n">
        <v>0.2388695315524584</v>
      </c>
    </row>
    <row r="23">
      <c r="A23">
        <f>HYPERLINK("https://stackoverflow.com/q/20183529", "20183529")</f>
        <v/>
      </c>
      <c r="B23" t="n">
        <v>0.1991341991341991</v>
      </c>
    </row>
    <row r="24">
      <c r="A24">
        <f>HYPERLINK("https://stackoverflow.com/q/21422363", "21422363")</f>
        <v/>
      </c>
      <c r="B24" t="n">
        <v>0.1768707482993197</v>
      </c>
    </row>
    <row r="25">
      <c r="A25">
        <f>HYPERLINK("https://stackoverflow.com/q/21437901", "21437901")</f>
        <v/>
      </c>
      <c r="B25" t="n">
        <v>0.2619047619047619</v>
      </c>
    </row>
    <row r="26">
      <c r="A26">
        <f>HYPERLINK("https://stackoverflow.com/q/21492201", "21492201")</f>
        <v/>
      </c>
      <c r="B26" t="n">
        <v>0.2030812324929972</v>
      </c>
    </row>
    <row r="27">
      <c r="A27">
        <f>HYPERLINK("https://stackoverflow.com/q/22449283", "22449283")</f>
        <v/>
      </c>
      <c r="B27" t="n">
        <v>0.2027588813303099</v>
      </c>
    </row>
    <row r="28">
      <c r="A28">
        <f>HYPERLINK("https://stackoverflow.com/q/25077760", "25077760")</f>
        <v/>
      </c>
      <c r="B28" t="n">
        <v>0.18308327897369</v>
      </c>
    </row>
    <row r="29">
      <c r="A29">
        <f>HYPERLINK("https://stackoverflow.com/q/25615751", "25615751")</f>
        <v/>
      </c>
      <c r="B29" t="n">
        <v>0.2667748917748918</v>
      </c>
    </row>
    <row r="30">
      <c r="A30">
        <f>HYPERLINK("https://stackoverflow.com/q/26235358", "26235358")</f>
        <v/>
      </c>
      <c r="B30" t="n">
        <v>0.19924188580905</v>
      </c>
    </row>
    <row r="31">
      <c r="A31">
        <f>HYPERLINK("https://stackoverflow.com/q/27306044", "27306044")</f>
        <v/>
      </c>
      <c r="B31" t="n">
        <v>0.1826697892271663</v>
      </c>
    </row>
    <row r="32">
      <c r="A32">
        <f>HYPERLINK("https://stackoverflow.com/q/28073629", "28073629")</f>
        <v/>
      </c>
      <c r="B32" t="n">
        <v>0.2366356504287539</v>
      </c>
    </row>
    <row r="33">
      <c r="A33">
        <f>HYPERLINK("https://stackoverflow.com/q/28610006", "28610006")</f>
        <v/>
      </c>
      <c r="B33" t="n">
        <v>0.2135176651305684</v>
      </c>
    </row>
    <row r="34">
      <c r="A34">
        <f>HYPERLINK("https://stackoverflow.com/q/29308113", "29308113")</f>
        <v/>
      </c>
      <c r="B34" t="n">
        <v>0.2783559339850731</v>
      </c>
    </row>
    <row r="35">
      <c r="A35">
        <f>HYPERLINK("https://stackoverflow.com/q/30003533", "30003533")</f>
        <v/>
      </c>
      <c r="B35" t="n">
        <v>0.2504177109440268</v>
      </c>
    </row>
    <row r="36">
      <c r="A36">
        <f>HYPERLINK("https://stackoverflow.com/q/30877737", "30877737")</f>
        <v/>
      </c>
      <c r="B36" t="n">
        <v>0.2127457948353471</v>
      </c>
    </row>
    <row r="37">
      <c r="A37">
        <f>HYPERLINK("https://stackoverflow.com/q/31386733", "31386733")</f>
        <v/>
      </c>
      <c r="B37" t="n">
        <v>0.1642135642135642</v>
      </c>
    </row>
    <row r="38">
      <c r="A38">
        <f>HYPERLINK("https://stackoverflow.com/q/32040971", "32040971")</f>
        <v/>
      </c>
      <c r="B38" t="n">
        <v>0.2133856979217804</v>
      </c>
    </row>
    <row r="39">
      <c r="A39">
        <f>HYPERLINK("https://stackoverflow.com/q/32201636", "32201636")</f>
        <v/>
      </c>
      <c r="B39" t="n">
        <v>0.1871693121693122</v>
      </c>
    </row>
    <row r="40">
      <c r="A40">
        <f>HYPERLINK("https://stackoverflow.com/q/32723648", "32723648")</f>
        <v/>
      </c>
      <c r="B40" t="n">
        <v>0.1794532627865961</v>
      </c>
    </row>
    <row r="41">
      <c r="A41">
        <f>HYPERLINK("https://stackoverflow.com/q/32747702", "32747702")</f>
        <v/>
      </c>
      <c r="B41" t="n">
        <v>0.1622574955908289</v>
      </c>
    </row>
    <row r="42">
      <c r="A42">
        <f>HYPERLINK("https://stackoverflow.com/q/35117639", "35117639")</f>
        <v/>
      </c>
      <c r="B42" t="n">
        <v>0.380952380952381</v>
      </c>
    </row>
    <row r="43">
      <c r="A43">
        <f>HYPERLINK("https://stackoverflow.com/q/35974311", "35974311")</f>
        <v/>
      </c>
      <c r="B43" t="n">
        <v>0.2528344671201814</v>
      </c>
    </row>
    <row r="44">
      <c r="A44">
        <f>HYPERLINK("https://stackoverflow.com/q/36287339", "36287339")</f>
        <v/>
      </c>
      <c r="B44" t="n">
        <v>0.2541238717709306</v>
      </c>
    </row>
    <row r="45">
      <c r="A45">
        <f>HYPERLINK("https://stackoverflow.com/q/37124035", "37124035")</f>
        <v/>
      </c>
      <c r="B45" t="n">
        <v>0.2019309441989854</v>
      </c>
    </row>
    <row r="46">
      <c r="A46">
        <f>HYPERLINK("https://stackoverflow.com/q/37169827", "37169827")</f>
        <v/>
      </c>
      <c r="B46" t="n">
        <v>0.1931428571428572</v>
      </c>
    </row>
    <row r="47">
      <c r="A47">
        <f>HYPERLINK("https://stackoverflow.com/q/38194847", "38194847")</f>
        <v/>
      </c>
      <c r="B47" t="n">
        <v>0.1613361762615494</v>
      </c>
    </row>
    <row r="48">
      <c r="A48">
        <f>HYPERLINK("https://stackoverflow.com/q/38434097", "38434097")</f>
        <v/>
      </c>
      <c r="B48" t="n">
        <v>0.253968253968254</v>
      </c>
    </row>
    <row r="49">
      <c r="A49">
        <f>HYPERLINK("https://stackoverflow.com/q/38699998", "38699998")</f>
        <v/>
      </c>
      <c r="B49" t="n">
        <v>0.2268454307289259</v>
      </c>
    </row>
    <row r="50">
      <c r="A50">
        <f>HYPERLINK("https://stackoverflow.com/q/39104959", "39104959")</f>
        <v/>
      </c>
      <c r="B50" t="n">
        <v>0.1898656898656899</v>
      </c>
    </row>
    <row r="51">
      <c r="A51">
        <f>HYPERLINK("https://stackoverflow.com/q/40277399", "40277399")</f>
        <v/>
      </c>
      <c r="B51" t="n">
        <v>0.246031746031746</v>
      </c>
    </row>
    <row r="52">
      <c r="A52">
        <f>HYPERLINK("https://stackoverflow.com/q/40484940", "40484940")</f>
        <v/>
      </c>
      <c r="B52" t="n">
        <v>0.1799557032115172</v>
      </c>
    </row>
    <row r="53">
      <c r="A53">
        <f>HYPERLINK("https://stackoverflow.com/q/40934677", "40934677")</f>
        <v/>
      </c>
      <c r="B53" t="n">
        <v>0.2112332112332113</v>
      </c>
    </row>
    <row r="54">
      <c r="A54">
        <f>HYPERLINK("https://stackoverflow.com/q/41036556", "41036556")</f>
        <v/>
      </c>
      <c r="B54" t="n">
        <v>0.2225599459642013</v>
      </c>
    </row>
    <row r="55">
      <c r="A55">
        <f>HYPERLINK("https://stackoverflow.com/q/41097730", "41097730")</f>
        <v/>
      </c>
      <c r="B55" t="n">
        <v>0.2061122956645345</v>
      </c>
    </row>
    <row r="56">
      <c r="A56">
        <f>HYPERLINK("https://stackoverflow.com/q/41174301", "41174301")</f>
        <v/>
      </c>
      <c r="B56" t="n">
        <v>0.1892164273116654</v>
      </c>
    </row>
    <row r="57">
      <c r="A57">
        <f>HYPERLINK("https://stackoverflow.com/q/41272558", "41272558")</f>
        <v/>
      </c>
      <c r="B57" t="n">
        <v>0.2343046671404881</v>
      </c>
    </row>
    <row r="58">
      <c r="A58">
        <f>HYPERLINK("https://stackoverflow.com/q/41467659", "41467659")</f>
        <v/>
      </c>
      <c r="B58" t="n">
        <v>0.2859152099658429</v>
      </c>
    </row>
    <row r="59">
      <c r="A59">
        <f>HYPERLINK("https://stackoverflow.com/q/41645111", "41645111")</f>
        <v/>
      </c>
      <c r="B59" t="n">
        <v>0.1945003353454058</v>
      </c>
    </row>
    <row r="60">
      <c r="A60">
        <f>HYPERLINK("https://stackoverflow.com/q/41652958", "41652958")</f>
        <v/>
      </c>
      <c r="B60" t="n">
        <v>0.2860922146636433</v>
      </c>
    </row>
    <row r="61">
      <c r="A61">
        <f>HYPERLINK("https://stackoverflow.com/q/42145093", "42145093")</f>
        <v/>
      </c>
      <c r="B61" t="n">
        <v>0.1909297052154195</v>
      </c>
    </row>
    <row r="62">
      <c r="A62">
        <f>HYPERLINK("https://stackoverflow.com/q/42503229", "42503229")</f>
        <v/>
      </c>
      <c r="B62" t="n">
        <v>0.2199813258636788</v>
      </c>
    </row>
    <row r="63">
      <c r="A63">
        <f>HYPERLINK("https://stackoverflow.com/q/42577224", "42577224")</f>
        <v/>
      </c>
      <c r="B63" t="n">
        <v>0.3427464008859359</v>
      </c>
    </row>
    <row r="64">
      <c r="A64">
        <f>HYPERLINK("https://stackoverflow.com/q/42705379", "42705379")</f>
        <v/>
      </c>
      <c r="B64" t="n">
        <v>0.1802054154995331</v>
      </c>
    </row>
    <row r="65">
      <c r="A65">
        <f>HYPERLINK("https://stackoverflow.com/q/42797456", "42797456")</f>
        <v/>
      </c>
      <c r="B65" t="n">
        <v>0.1902752662246333</v>
      </c>
    </row>
    <row r="66">
      <c r="A66">
        <f>HYPERLINK("https://stackoverflow.com/q/42900540", "42900540")</f>
        <v/>
      </c>
      <c r="B66" t="n">
        <v>0.2049941927990709</v>
      </c>
    </row>
    <row r="67">
      <c r="A67">
        <f>HYPERLINK("https://stackoverflow.com/q/43066045", "43066045")</f>
        <v/>
      </c>
      <c r="B67" t="n">
        <v>0.2183055040197898</v>
      </c>
    </row>
    <row r="68">
      <c r="A68">
        <f>HYPERLINK("https://stackoverflow.com/q/43401120", "43401120")</f>
        <v/>
      </c>
      <c r="B68" t="n">
        <v>0.359647266313933</v>
      </c>
    </row>
    <row r="69">
      <c r="A69">
        <f>HYPERLINK("https://stackoverflow.com/q/43734104", "43734104")</f>
        <v/>
      </c>
      <c r="B69" t="n">
        <v>0.2001205545509343</v>
      </c>
    </row>
    <row r="70">
      <c r="A70">
        <f>HYPERLINK("https://stackoverflow.com/q/43860043", "43860043")</f>
        <v/>
      </c>
      <c r="B70" t="n">
        <v>0.1991341991341991</v>
      </c>
    </row>
    <row r="71">
      <c r="A71">
        <f>HYPERLINK("https://stackoverflow.com/q/43995671", "43995671")</f>
        <v/>
      </c>
      <c r="B71" t="n">
        <v>0.2389306599832916</v>
      </c>
    </row>
    <row r="72">
      <c r="A72">
        <f>HYPERLINK("https://stackoverflow.com/q/44005685", "44005685")</f>
        <v/>
      </c>
      <c r="B72" t="n">
        <v>0.2280171327790375</v>
      </c>
    </row>
    <row r="73">
      <c r="A73">
        <f>HYPERLINK("https://stackoverflow.com/q/44073502", "44073502")</f>
        <v/>
      </c>
      <c r="B73" t="n">
        <v>0.2058111380145279</v>
      </c>
    </row>
    <row r="74">
      <c r="A74">
        <f>HYPERLINK("https://stackoverflow.com/q/44091275", "44091275")</f>
        <v/>
      </c>
      <c r="B74" t="n">
        <v>0.2826126619230068</v>
      </c>
    </row>
    <row r="75">
      <c r="A75">
        <f>HYPERLINK("https://stackoverflow.com/q/44145365", "44145365")</f>
        <v/>
      </c>
      <c r="B75" t="n">
        <v>0.2399505256648114</v>
      </c>
    </row>
    <row r="76">
      <c r="A76">
        <f>HYPERLINK("https://stackoverflow.com/q/44178272", "44178272")</f>
        <v/>
      </c>
      <c r="B76" t="n">
        <v>0.175383814728077</v>
      </c>
    </row>
    <row r="77">
      <c r="A77">
        <f>HYPERLINK("https://stackoverflow.com/q/44240704", "44240704")</f>
        <v/>
      </c>
      <c r="B77" t="n">
        <v>0.2252820807037675</v>
      </c>
    </row>
    <row r="78">
      <c r="A78">
        <f>HYPERLINK("https://stackoverflow.com/q/44425720", "44425720")</f>
        <v/>
      </c>
      <c r="B78" t="n">
        <v>0.3219715956558062</v>
      </c>
    </row>
    <row r="79">
      <c r="A79">
        <f>HYPERLINK("https://stackoverflow.com/q/44588977", "44588977")</f>
        <v/>
      </c>
      <c r="B79" t="n">
        <v>0.2159112641040352</v>
      </c>
    </row>
    <row r="80">
      <c r="A80">
        <f>HYPERLINK("https://stackoverflow.com/q/44590497", "44590497")</f>
        <v/>
      </c>
      <c r="B80" t="n">
        <v>0.1955636955636956</v>
      </c>
    </row>
    <row r="81">
      <c r="A81">
        <f>HYPERLINK("https://stackoverflow.com/q/45019323", "45019323")</f>
        <v/>
      </c>
      <c r="B81" t="n">
        <v>0.1608118657298985</v>
      </c>
    </row>
    <row r="82">
      <c r="A82">
        <f>HYPERLINK("https://stackoverflow.com/q/45091910", "45091910")</f>
        <v/>
      </c>
      <c r="B82" t="n">
        <v>0.2057464335945349</v>
      </c>
    </row>
    <row r="83">
      <c r="A83">
        <f>HYPERLINK("https://stackoverflow.com/q/45120914", "45120914")</f>
        <v/>
      </c>
      <c r="B83" t="n">
        <v>0.215467747382641</v>
      </c>
    </row>
    <row r="84">
      <c r="A84">
        <f>HYPERLINK("https://stackoverflow.com/q/45145338", "45145338")</f>
        <v/>
      </c>
      <c r="B84" t="n">
        <v>0.2621857002387976</v>
      </c>
    </row>
    <row r="85">
      <c r="A85">
        <f>HYPERLINK("https://stackoverflow.com/q/45171327", "45171327")</f>
        <v/>
      </c>
      <c r="B85" t="n">
        <v>0.1851037851037851</v>
      </c>
    </row>
    <row r="86">
      <c r="A86">
        <f>HYPERLINK("https://stackoverflow.com/q/45238254", "45238254")</f>
        <v/>
      </c>
      <c r="B86" t="n">
        <v>0.2226757369614513</v>
      </c>
    </row>
    <row r="87">
      <c r="A87">
        <f>HYPERLINK("https://stackoverflow.com/q/45281799", "45281799")</f>
        <v/>
      </c>
      <c r="B87" t="n">
        <v>0.2074363992172212</v>
      </c>
    </row>
    <row r="88">
      <c r="A88">
        <f>HYPERLINK("https://stackoverflow.com/q/45288895", "45288895")</f>
        <v/>
      </c>
      <c r="B88" t="n">
        <v>0.2284017932872895</v>
      </c>
    </row>
    <row r="89">
      <c r="A89">
        <f>HYPERLINK("https://stackoverflow.com/q/45556919", "45556919")</f>
        <v/>
      </c>
      <c r="B89" t="n">
        <v>0.2121441169060216</v>
      </c>
    </row>
    <row r="90">
      <c r="A90">
        <f>HYPERLINK("https://stackoverflow.com/q/45565228", "45565228")</f>
        <v/>
      </c>
      <c r="B90" t="n">
        <v>0.200760116253074</v>
      </c>
    </row>
    <row r="91">
      <c r="A91">
        <f>HYPERLINK("https://stackoverflow.com/q/45686397", "45686397")</f>
        <v/>
      </c>
      <c r="B91" t="n">
        <v>0.2210884353741497</v>
      </c>
    </row>
    <row r="92">
      <c r="A92">
        <f>HYPERLINK("https://stackoverflow.com/q/45748997", "45748997")</f>
        <v/>
      </c>
      <c r="B92" t="n">
        <v>0.2236091847742333</v>
      </c>
    </row>
    <row r="93">
      <c r="A93">
        <f>HYPERLINK("https://stackoverflow.com/q/45817120", "45817120")</f>
        <v/>
      </c>
      <c r="B93" t="n">
        <v>0.2162324049116502</v>
      </c>
    </row>
    <row r="94">
      <c r="A94">
        <f>HYPERLINK("https://stackoverflow.com/q/45842944", "45842944")</f>
        <v/>
      </c>
      <c r="B94" t="n">
        <v>0.2079831932773109</v>
      </c>
    </row>
    <row r="95">
      <c r="A95">
        <f>HYPERLINK("https://stackoverflow.com/q/45874369", "45874369")</f>
        <v/>
      </c>
      <c r="B95" t="n">
        <v>0.1959011452682339</v>
      </c>
    </row>
    <row r="96">
      <c r="A96">
        <f>HYPERLINK("https://stackoverflow.com/q/46236405", "46236405")</f>
        <v/>
      </c>
      <c r="B96" t="n">
        <v>0.1995741385985289</v>
      </c>
    </row>
    <row r="97">
      <c r="A97">
        <f>HYPERLINK("https://stackoverflow.com/q/46271988", "46271988")</f>
        <v/>
      </c>
      <c r="B97" t="n">
        <v>0.2103804484756865</v>
      </c>
    </row>
    <row r="98">
      <c r="A98">
        <f>HYPERLINK("https://stackoverflow.com/q/46330301", "46330301")</f>
        <v/>
      </c>
      <c r="B98" t="n">
        <v>0.2272233094150903</v>
      </c>
    </row>
    <row r="99">
      <c r="A99">
        <f>HYPERLINK("https://stackoverflow.com/q/46492413", "46492413")</f>
        <v/>
      </c>
      <c r="B99" t="n">
        <v>0.1903055128861581</v>
      </c>
    </row>
    <row r="100">
      <c r="A100">
        <f>HYPERLINK("https://stackoverflow.com/q/46717398", "46717398")</f>
        <v/>
      </c>
      <c r="B100" t="n">
        <v>0.2942279942279943</v>
      </c>
    </row>
    <row r="101">
      <c r="A101">
        <f>HYPERLINK("https://stackoverflow.com/q/46733068", "46733068")</f>
        <v/>
      </c>
      <c r="B101" t="n">
        <v>0.2596825396825397</v>
      </c>
    </row>
    <row r="102">
      <c r="A102">
        <f>HYPERLINK("https://stackoverflow.com/q/46767048", "46767048")</f>
        <v/>
      </c>
      <c r="B102" t="n">
        <v>0.2345049130763417</v>
      </c>
    </row>
    <row r="103">
      <c r="A103">
        <f>HYPERLINK("https://stackoverflow.com/q/46803436", "46803436")</f>
        <v/>
      </c>
      <c r="B103" t="n">
        <v>0.2179675994108984</v>
      </c>
    </row>
    <row r="104">
      <c r="A104">
        <f>HYPERLINK("https://stackoverflow.com/q/46866935", "46866935")</f>
        <v/>
      </c>
      <c r="B104" t="n">
        <v>0.1831662489557226</v>
      </c>
    </row>
    <row r="105">
      <c r="A105">
        <f>HYPERLINK("https://stackoverflow.com/q/46976184", "46976184")</f>
        <v/>
      </c>
      <c r="B105" t="n">
        <v>0.2275132275132275</v>
      </c>
    </row>
    <row r="106">
      <c r="A106">
        <f>HYPERLINK("https://stackoverflow.com/q/47358219", "47358219")</f>
        <v/>
      </c>
      <c r="B106" t="n">
        <v>0.1936507936507936</v>
      </c>
    </row>
    <row r="107">
      <c r="A107">
        <f>HYPERLINK("https://stackoverflow.com/q/47430596", "47430596")</f>
        <v/>
      </c>
      <c r="B107" t="n">
        <v>0.1841676841676842</v>
      </c>
    </row>
    <row r="108">
      <c r="A108">
        <f>HYPERLINK("https://stackoverflow.com/q/47432384", "47432384")</f>
        <v/>
      </c>
      <c r="B108" t="n">
        <v>0.2513736263736264</v>
      </c>
    </row>
    <row r="109">
      <c r="A109">
        <f>HYPERLINK("https://stackoverflow.com/q/47437912", "47437912")</f>
        <v/>
      </c>
      <c r="B109" t="n">
        <v>0.2078554049356969</v>
      </c>
    </row>
    <row r="110">
      <c r="A110">
        <f>HYPERLINK("https://stackoverflow.com/q/47737631", "47737631")</f>
        <v/>
      </c>
      <c r="B110" t="n">
        <v>0.1998470070759227</v>
      </c>
    </row>
    <row r="111">
      <c r="A111">
        <f>HYPERLINK("https://stackoverflow.com/q/48082476", "48082476")</f>
        <v/>
      </c>
      <c r="B111" t="n">
        <v>0.2905695611577965</v>
      </c>
    </row>
    <row r="112">
      <c r="A112">
        <f>HYPERLINK("https://stackoverflow.com/q/48119162", "48119162")</f>
        <v/>
      </c>
      <c r="B112" t="n">
        <v>0.1915836101882613</v>
      </c>
    </row>
    <row r="113">
      <c r="A113">
        <f>HYPERLINK("https://stackoverflow.com/q/48284673", "48284673")</f>
        <v/>
      </c>
      <c r="B113" t="n">
        <v>0.2041847041847042</v>
      </c>
    </row>
    <row r="114">
      <c r="A114">
        <f>HYPERLINK("https://stackoverflow.com/q/48315396", "48315396")</f>
        <v/>
      </c>
      <c r="B114" t="n">
        <v>0.2494789161455828</v>
      </c>
    </row>
    <row r="115">
      <c r="A115">
        <f>HYPERLINK("https://stackoverflow.com/q/48342522", "48342522")</f>
        <v/>
      </c>
      <c r="B115" t="n">
        <v>0.2049689440993789</v>
      </c>
    </row>
    <row r="116">
      <c r="A116">
        <f>HYPERLINK("https://stackoverflow.com/q/48454558", "48454558")</f>
        <v/>
      </c>
      <c r="B116" t="n">
        <v>0.251796157059315</v>
      </c>
    </row>
    <row r="117">
      <c r="A117">
        <f>HYPERLINK("https://stackoverflow.com/q/48642274", "48642274")</f>
        <v/>
      </c>
      <c r="B117" t="n">
        <v>0.2418219461697723</v>
      </c>
    </row>
    <row r="118">
      <c r="A118">
        <f>HYPERLINK("https://stackoverflow.com/q/48646795", "48646795")</f>
        <v/>
      </c>
      <c r="B118" t="n">
        <v>0.298941798941799</v>
      </c>
    </row>
    <row r="119">
      <c r="A119">
        <f>HYPERLINK("https://stackoverflow.com/q/48647359", "48647359")</f>
        <v/>
      </c>
      <c r="B119" t="n">
        <v>0.2171271800901431</v>
      </c>
    </row>
    <row r="120">
      <c r="A120">
        <f>HYPERLINK("https://stackoverflow.com/q/48752410", "48752410")</f>
        <v/>
      </c>
      <c r="B120" t="n">
        <v>0.2175324675324675</v>
      </c>
    </row>
    <row r="121">
      <c r="A121">
        <f>HYPERLINK("https://stackoverflow.com/q/48914817", "48914817")</f>
        <v/>
      </c>
      <c r="B121" t="n">
        <v>0.1959325396825397</v>
      </c>
    </row>
    <row r="122">
      <c r="A122">
        <f>HYPERLINK("https://stackoverflow.com/q/48952883", "48952883")</f>
        <v/>
      </c>
      <c r="B122" t="n">
        <v>0.2016302016302016</v>
      </c>
    </row>
    <row r="123">
      <c r="A123">
        <f>HYPERLINK("https://stackoverflow.com/q/49042255", "49042255")</f>
        <v/>
      </c>
      <c r="B123" t="n">
        <v>0.2749766573295986</v>
      </c>
    </row>
    <row r="124">
      <c r="A124">
        <f>HYPERLINK("https://stackoverflow.com/q/49143658", "49143658")</f>
        <v/>
      </c>
      <c r="B124" t="n">
        <v>0.1811224489795918</v>
      </c>
    </row>
    <row r="125">
      <c r="A125">
        <f>HYPERLINK("https://stackoverflow.com/q/49148407", "49148407")</f>
        <v/>
      </c>
      <c r="B125" t="n">
        <v>0.2049689440993789</v>
      </c>
    </row>
    <row r="126">
      <c r="A126">
        <f>HYPERLINK("https://stackoverflow.com/q/49157019", "49157019")</f>
        <v/>
      </c>
      <c r="B126" t="n">
        <v>0.2036210317460317</v>
      </c>
    </row>
    <row r="127">
      <c r="A127">
        <f>HYPERLINK("https://stackoverflow.com/q/49375184", "49375184")</f>
        <v/>
      </c>
      <c r="B127" t="n">
        <v>0.1981510552939124</v>
      </c>
    </row>
    <row r="128">
      <c r="A128">
        <f>HYPERLINK("https://stackoverflow.com/q/49439737", "49439737")</f>
        <v/>
      </c>
      <c r="B128" t="n">
        <v>0.2635387488328665</v>
      </c>
    </row>
    <row r="129">
      <c r="A129">
        <f>HYPERLINK("https://stackoverflow.com/q/49444662", "49444662")</f>
        <v/>
      </c>
      <c r="B129" t="n">
        <v>0.2086940836940837</v>
      </c>
    </row>
    <row r="130">
      <c r="A130">
        <f>HYPERLINK("https://stackoverflow.com/q/49503406", "49503406")</f>
        <v/>
      </c>
      <c r="B130" t="n">
        <v>0.1714285714285714</v>
      </c>
    </row>
    <row r="131">
      <c r="A131">
        <f>HYPERLINK("https://stackoverflow.com/q/49509195", "49509195")</f>
        <v/>
      </c>
      <c r="B131" t="n">
        <v>0.1888619854721549</v>
      </c>
    </row>
    <row r="132">
      <c r="A132">
        <f>HYPERLINK("https://stackoverflow.com/q/49517238", "49517238")</f>
        <v/>
      </c>
      <c r="B132" t="n">
        <v>0.2760770975056689</v>
      </c>
    </row>
    <row r="133">
      <c r="A133">
        <f>HYPERLINK("https://stackoverflow.com/q/49675462", "49675462")</f>
        <v/>
      </c>
      <c r="B133" t="n">
        <v>0.2330038933812519</v>
      </c>
    </row>
    <row r="134">
      <c r="A134">
        <f>HYPERLINK("https://stackoverflow.com/q/49718975", "49718975")</f>
        <v/>
      </c>
      <c r="B134" t="n">
        <v>0.1996204278812975</v>
      </c>
    </row>
    <row r="135">
      <c r="A135">
        <f>HYPERLINK("https://stackoverflow.com/q/49738995", "49738995")</f>
        <v/>
      </c>
      <c r="B135" t="n">
        <v>0.2197802197802198</v>
      </c>
    </row>
    <row r="136">
      <c r="A136">
        <f>HYPERLINK("https://stackoverflow.com/q/50028775", "50028775")</f>
        <v/>
      </c>
      <c r="B136" t="n">
        <v>0.2054770626199198</v>
      </c>
    </row>
    <row r="137">
      <c r="A137">
        <f>HYPERLINK("https://stackoverflow.com/q/50211166", "50211166")</f>
        <v/>
      </c>
      <c r="B137" t="n">
        <v>0.248015873015873</v>
      </c>
    </row>
    <row r="138">
      <c r="A138">
        <f>HYPERLINK("https://stackoverflow.com/q/50280733", "50280733")</f>
        <v/>
      </c>
      <c r="B138" t="n">
        <v>0.1888687964637332</v>
      </c>
    </row>
    <row r="139">
      <c r="A139">
        <f>HYPERLINK("https://stackoverflow.com/q/50303866", "50303866")</f>
        <v/>
      </c>
      <c r="B139" t="n">
        <v>0.2427248677248677</v>
      </c>
    </row>
    <row r="140">
      <c r="A140">
        <f>HYPERLINK("https://stackoverflow.com/q/50322178", "50322178")</f>
        <v/>
      </c>
      <c r="B140" t="n">
        <v>0.2950310559006211</v>
      </c>
    </row>
    <row r="141">
      <c r="A141">
        <f>HYPERLINK("https://stackoverflow.com/q/50339838", "50339838")</f>
        <v/>
      </c>
      <c r="B141" t="n">
        <v>0.2369004949650111</v>
      </c>
    </row>
    <row r="142">
      <c r="A142">
        <f>HYPERLINK("https://stackoverflow.com/q/50405394", "50405394")</f>
        <v/>
      </c>
      <c r="B142" t="n">
        <v>0.1882405544377375</v>
      </c>
    </row>
    <row r="143">
      <c r="A143">
        <f>HYPERLINK("https://stackoverflow.com/q/50466511", "50466511")</f>
        <v/>
      </c>
      <c r="B143" t="n">
        <v>0.2497354497354497</v>
      </c>
    </row>
    <row r="144">
      <c r="A144">
        <f>HYPERLINK("https://stackoverflow.com/q/50487617", "50487617")</f>
        <v/>
      </c>
      <c r="B144" t="n">
        <v>0.1903450085268267</v>
      </c>
    </row>
    <row r="145">
      <c r="A145">
        <f>HYPERLINK("https://stackoverflow.com/q/50591528", "50591528")</f>
        <v/>
      </c>
      <c r="B145" t="n">
        <v>0.1671957671957672</v>
      </c>
    </row>
    <row r="146">
      <c r="A146">
        <f>HYPERLINK("https://stackoverflow.com/q/50629028", "50629028")</f>
        <v/>
      </c>
      <c r="B146" t="n">
        <v>0.2271314023891343</v>
      </c>
    </row>
    <row r="147">
      <c r="A147">
        <f>HYPERLINK("https://stackoverflow.com/q/50633830", "50633830")</f>
        <v/>
      </c>
      <c r="B147" t="n">
        <v>0.2864761904761906</v>
      </c>
    </row>
    <row r="148">
      <c r="A148">
        <f>HYPERLINK("https://stackoverflow.com/q/50710541", "50710541")</f>
        <v/>
      </c>
      <c r="B148" t="n">
        <v>0.2863021751910641</v>
      </c>
    </row>
    <row r="149">
      <c r="A149">
        <f>HYPERLINK("https://stackoverflow.com/q/50718804", "50718804")</f>
        <v/>
      </c>
      <c r="B149" t="n">
        <v>0.218452380952381</v>
      </c>
    </row>
    <row r="150">
      <c r="A150">
        <f>HYPERLINK("https://stackoverflow.com/q/50749813", "50749813")</f>
        <v/>
      </c>
      <c r="B150" t="n">
        <v>0.1765873015873016</v>
      </c>
    </row>
    <row r="151">
      <c r="A151">
        <f>HYPERLINK("https://stackoverflow.com/q/50852150", "50852150")</f>
        <v/>
      </c>
      <c r="B151" t="n">
        <v>0.2158088824755492</v>
      </c>
    </row>
    <row r="152">
      <c r="A152">
        <f>HYPERLINK("https://stackoverflow.com/q/50877966", "50877966")</f>
        <v/>
      </c>
      <c r="B152" t="n">
        <v>0.1963241436925648</v>
      </c>
    </row>
    <row r="153">
      <c r="A153">
        <f>HYPERLINK("https://stackoverflow.com/q/50945866", "50945866")</f>
        <v/>
      </c>
      <c r="B153" t="n">
        <v>0.2500543596434007</v>
      </c>
    </row>
    <row r="154">
      <c r="A154">
        <f>HYPERLINK("https://stackoverflow.com/q/51032451", "51032451")</f>
        <v/>
      </c>
      <c r="B154" t="n">
        <v>0.2278155706727135</v>
      </c>
    </row>
    <row r="155">
      <c r="A155">
        <f>HYPERLINK("https://stackoverflow.com/q/51033320", "51033320")</f>
        <v/>
      </c>
      <c r="B155" t="n">
        <v>0.2301587301587301</v>
      </c>
    </row>
    <row r="156">
      <c r="A156">
        <f>HYPERLINK("https://stackoverflow.com/q/51044647", "51044647")</f>
        <v/>
      </c>
      <c r="B156" t="n">
        <v>0.2195394589760787</v>
      </c>
    </row>
    <row r="157">
      <c r="A157">
        <f>HYPERLINK("https://stackoverflow.com/q/51066585", "51066585")</f>
        <v/>
      </c>
      <c r="B157" t="n">
        <v>0.2239433926180914</v>
      </c>
    </row>
    <row r="158">
      <c r="A158">
        <f>HYPERLINK("https://stackoverflow.com/q/51105842", "51105842")</f>
        <v/>
      </c>
      <c r="B158" t="n">
        <v>0.1854636591478697</v>
      </c>
    </row>
    <row r="159">
      <c r="A159">
        <f>HYPERLINK("https://stackoverflow.com/q/51150942", "51150942")</f>
        <v/>
      </c>
      <c r="B159" t="n">
        <v>0.1710261569416499</v>
      </c>
    </row>
    <row r="160">
      <c r="A160">
        <f>HYPERLINK("https://stackoverflow.com/q/51168530", "51168530")</f>
        <v/>
      </c>
      <c r="B160" t="n">
        <v>0.2122751322751323</v>
      </c>
    </row>
    <row r="161">
      <c r="A161">
        <f>HYPERLINK("https://stackoverflow.com/q/51193793", "51193793")</f>
        <v/>
      </c>
      <c r="B161" t="n">
        <v>0.2336507936507936</v>
      </c>
    </row>
    <row r="162">
      <c r="A162">
        <f>HYPERLINK("https://stackoverflow.com/q/51206764", "51206764")</f>
        <v/>
      </c>
      <c r="B162" t="n">
        <v>0.2249827467218772</v>
      </c>
    </row>
    <row r="163">
      <c r="A163">
        <f>HYPERLINK("https://stackoverflow.com/q/51351353", "51351353")</f>
        <v/>
      </c>
      <c r="B163" t="n">
        <v>0.2244897959183673</v>
      </c>
    </row>
    <row r="164">
      <c r="A164">
        <f>HYPERLINK("https://stackoverflow.com/q/51352351", "51352351")</f>
        <v/>
      </c>
      <c r="B164" t="n">
        <v>0.3261599511599512</v>
      </c>
    </row>
    <row r="165">
      <c r="A165">
        <f>HYPERLINK("https://stackoverflow.com/q/51624741", "51624741")</f>
        <v/>
      </c>
      <c r="B165" t="n">
        <v>0.2029334940727346</v>
      </c>
    </row>
    <row r="166">
      <c r="A166">
        <f>HYPERLINK("https://stackoverflow.com/q/51655129", "51655129")</f>
        <v/>
      </c>
      <c r="B166" t="n">
        <v>0.3120402632597755</v>
      </c>
    </row>
    <row r="167">
      <c r="A167">
        <f>HYPERLINK("https://stackoverflow.com/q/51666283", "51666283")</f>
        <v/>
      </c>
      <c r="B167" t="n">
        <v>0.2284878863826233</v>
      </c>
    </row>
    <row r="168">
      <c r="A168">
        <f>HYPERLINK("https://stackoverflow.com/q/51831600", "51831600")</f>
        <v/>
      </c>
      <c r="B168" t="n">
        <v>0.2226345083487941</v>
      </c>
    </row>
    <row r="169">
      <c r="A169">
        <f>HYPERLINK("https://stackoverflow.com/q/51847630", "51847630")</f>
        <v/>
      </c>
      <c r="B169" t="n">
        <v>0.2323412698412698</v>
      </c>
    </row>
    <row r="170">
      <c r="A170">
        <f>HYPERLINK("https://stackoverflow.com/q/51875348", "51875348")</f>
        <v/>
      </c>
      <c r="B170" t="n">
        <v>0.2108604845446951</v>
      </c>
    </row>
    <row r="171">
      <c r="A171">
        <f>HYPERLINK("https://stackoverflow.com/q/51927332", "51927332")</f>
        <v/>
      </c>
      <c r="B171" t="n">
        <v>0.2596825396825397</v>
      </c>
    </row>
    <row r="172">
      <c r="A172">
        <f>HYPERLINK("https://stackoverflow.com/q/51973789", "51973789")</f>
        <v/>
      </c>
      <c r="B172" t="n">
        <v>0.221019721019721</v>
      </c>
    </row>
    <row r="173">
      <c r="A173">
        <f>HYPERLINK("https://stackoverflow.com/q/51977391", "51977391")</f>
        <v/>
      </c>
      <c r="B173" t="n">
        <v>0.2417233560090703</v>
      </c>
    </row>
    <row r="174">
      <c r="A174">
        <f>HYPERLINK("https://stackoverflow.com/q/52085701", "52085701")</f>
        <v/>
      </c>
      <c r="B174" t="n">
        <v>0.2208112874779542</v>
      </c>
    </row>
    <row r="175">
      <c r="A175">
        <f>HYPERLINK("https://stackoverflow.com/q/52088202", "52088202")</f>
        <v/>
      </c>
      <c r="B175" t="n">
        <v>0.2284043441938179</v>
      </c>
    </row>
    <row r="176">
      <c r="A176">
        <f>HYPERLINK("https://stackoverflow.com/q/52088852", "52088852")</f>
        <v/>
      </c>
      <c r="B176" t="n">
        <v>0.1767195767195767</v>
      </c>
    </row>
    <row r="177">
      <c r="A177">
        <f>HYPERLINK("https://stackoverflow.com/q/52120970", "52120970")</f>
        <v/>
      </c>
      <c r="B177" t="n">
        <v>0.2268454307289259</v>
      </c>
    </row>
    <row r="178">
      <c r="A178">
        <f>HYPERLINK("https://stackoverflow.com/q/52144189", "52144189")</f>
        <v/>
      </c>
      <c r="B178" t="n">
        <v>0.2016806722689076</v>
      </c>
    </row>
    <row r="179">
      <c r="A179">
        <f>HYPERLINK("https://stackoverflow.com/q/52215703", "52215703")</f>
        <v/>
      </c>
      <c r="B179" t="n">
        <v>0.2326007326007326</v>
      </c>
    </row>
    <row r="180">
      <c r="A180">
        <f>HYPERLINK("https://stackoverflow.com/q/52264141", "52264141")</f>
        <v/>
      </c>
      <c r="B180" t="n">
        <v>0.2727448703058459</v>
      </c>
    </row>
    <row r="181">
      <c r="A181">
        <f>HYPERLINK("https://stackoverflow.com/q/52287773", "52287773")</f>
        <v/>
      </c>
      <c r="B181" t="n">
        <v>0.1963616907437133</v>
      </c>
    </row>
    <row r="182">
      <c r="A182">
        <f>HYPERLINK("https://stackoverflow.com/q/52325612", "52325612")</f>
        <v/>
      </c>
      <c r="B182" t="n">
        <v>0.1961620469083155</v>
      </c>
    </row>
    <row r="183">
      <c r="A183">
        <f>HYPERLINK("https://stackoverflow.com/q/52363765", "52363765")</f>
        <v/>
      </c>
      <c r="B183" t="n">
        <v>0.2442680776014109</v>
      </c>
    </row>
    <row r="184">
      <c r="A184">
        <f>HYPERLINK("https://stackoverflow.com/q/52421026", "52421026")</f>
        <v/>
      </c>
      <c r="B184" t="n">
        <v>0.2013481191563384</v>
      </c>
    </row>
    <row r="185">
      <c r="A185">
        <f>HYPERLINK("https://stackoverflow.com/q/52486527", "52486527")</f>
        <v/>
      </c>
      <c r="B185" t="n">
        <v>0.1885714285714286</v>
      </c>
    </row>
    <row r="186">
      <c r="A186">
        <f>HYPERLINK("https://stackoverflow.com/q/52518944", "52518944")</f>
        <v/>
      </c>
      <c r="B186" t="n">
        <v>0.1956916099773243</v>
      </c>
    </row>
    <row r="187">
      <c r="A187">
        <f>HYPERLINK("https://stackoverflow.com/q/52563232", "52563232")</f>
        <v/>
      </c>
      <c r="B187" t="n">
        <v>0.1825396825396826</v>
      </c>
    </row>
    <row r="188">
      <c r="A188">
        <f>HYPERLINK("https://stackoverflow.com/q/52626952", "52626952")</f>
        <v/>
      </c>
      <c r="B188" t="n">
        <v>0.2613653875789799</v>
      </c>
    </row>
    <row r="189">
      <c r="A189">
        <f>HYPERLINK("https://stackoverflow.com/q/52753965", "52753965")</f>
        <v/>
      </c>
      <c r="B189" t="n">
        <v>0.3957592987443735</v>
      </c>
    </row>
    <row r="190">
      <c r="A190">
        <f>HYPERLINK("https://stackoverflow.com/q/52838421", "52838421")</f>
        <v/>
      </c>
      <c r="B190" t="n">
        <v>0.2092822636300897</v>
      </c>
    </row>
    <row r="191">
      <c r="A191">
        <f>HYPERLINK("https://stackoverflow.com/q/52872674", "52872674")</f>
        <v/>
      </c>
      <c r="B191" t="n">
        <v>0.2108309990662932</v>
      </c>
    </row>
    <row r="192">
      <c r="A192">
        <f>HYPERLINK("https://stackoverflow.com/q/52874947", "52874947")</f>
        <v/>
      </c>
      <c r="B192" t="n">
        <v>0.2630173564753004</v>
      </c>
    </row>
    <row r="193">
      <c r="A193">
        <f>HYPERLINK("https://stackoverflow.com/q/52897466", "52897466")</f>
        <v/>
      </c>
      <c r="B193" t="n">
        <v>0.2075517075517075</v>
      </c>
    </row>
    <row r="194">
      <c r="A194">
        <f>HYPERLINK("https://stackoverflow.com/q/52923228", "52923228")</f>
        <v/>
      </c>
      <c r="B194" t="n">
        <v>0.2067614924757782</v>
      </c>
    </row>
    <row r="195">
      <c r="A195">
        <f>HYPERLINK("https://stackoverflow.com/q/52954065", "52954065")</f>
        <v/>
      </c>
      <c r="B195" t="n">
        <v>0.2548036758563075</v>
      </c>
    </row>
    <row r="196">
      <c r="A196">
        <f>HYPERLINK("https://stackoverflow.com/q/53170292", "53170292")</f>
        <v/>
      </c>
      <c r="B196" t="n">
        <v>0.2225599459642013</v>
      </c>
    </row>
    <row r="197">
      <c r="A197">
        <f>HYPERLINK("https://stackoverflow.com/q/53197839", "53197839")</f>
        <v/>
      </c>
      <c r="B197" t="n">
        <v>0.2667887667887668</v>
      </c>
    </row>
    <row r="198">
      <c r="A198">
        <f>HYPERLINK("https://stackoverflow.com/q/53534973", "53534973")</f>
        <v/>
      </c>
      <c r="B198" t="n">
        <v>0.1998132586367881</v>
      </c>
    </row>
    <row r="199">
      <c r="A199">
        <f>HYPERLINK("https://stackoverflow.com/q/53544934", "53544934")</f>
        <v/>
      </c>
      <c r="B199" t="n">
        <v>0.2528138528138528</v>
      </c>
    </row>
    <row r="200">
      <c r="A200">
        <f>HYPERLINK("https://stackoverflow.com/q/53670395", "53670395")</f>
        <v/>
      </c>
      <c r="B200" t="n">
        <v>0.2007854688267059</v>
      </c>
    </row>
    <row r="201">
      <c r="A201">
        <f>HYPERLINK("https://stackoverflow.com/q/53750539", "53750539")</f>
        <v/>
      </c>
      <c r="B201" t="n">
        <v>0.2780663780663781</v>
      </c>
    </row>
    <row r="202">
      <c r="A202">
        <f>HYPERLINK("https://stackoverflow.com/q/53751429", "53751429")</f>
        <v/>
      </c>
      <c r="B202" t="n">
        <v>0.1924603174603175</v>
      </c>
    </row>
    <row r="203">
      <c r="A203">
        <f>HYPERLINK("https://stackoverflow.com/q/53843783", "53843783")</f>
        <v/>
      </c>
      <c r="B203" t="n">
        <v>0.3388133030990174</v>
      </c>
    </row>
    <row r="204">
      <c r="A204">
        <f>HYPERLINK("https://stackoverflow.com/q/53884162", "53884162")</f>
        <v/>
      </c>
      <c r="B204" t="n">
        <v>0.2214040255277369</v>
      </c>
    </row>
    <row r="205">
      <c r="A205">
        <f>HYPERLINK("https://stackoverflow.com/q/54143107", "54143107")</f>
        <v/>
      </c>
      <c r="B205" t="n">
        <v>0.2225749559082892</v>
      </c>
    </row>
    <row r="206">
      <c r="A206">
        <f>HYPERLINK("https://stackoverflow.com/q/54161244", "54161244")</f>
        <v/>
      </c>
      <c r="B206" t="n">
        <v>0.1607142857142857</v>
      </c>
    </row>
    <row r="207">
      <c r="A207">
        <f>HYPERLINK("https://stackoverflow.com/q/54223484", "54223484")</f>
        <v/>
      </c>
      <c r="B207" t="n">
        <v>0.2418219461697722</v>
      </c>
    </row>
    <row r="208">
      <c r="A208">
        <f>HYPERLINK("https://stackoverflow.com/q/54270158", "54270158")</f>
        <v/>
      </c>
      <c r="B208" t="n">
        <v>0.2178780284043442</v>
      </c>
    </row>
    <row r="209">
      <c r="A209">
        <f>HYPERLINK("https://stackoverflow.com/q/54352320", "54352320")</f>
        <v/>
      </c>
      <c r="B209" t="n">
        <v>0.2308446012149716</v>
      </c>
    </row>
    <row r="210">
      <c r="A210">
        <f>HYPERLINK("https://stackoverflow.com/q/54365658", "54365658")</f>
        <v/>
      </c>
      <c r="B210" t="n">
        <v>0.2094290452499408</v>
      </c>
    </row>
    <row r="211">
      <c r="A211">
        <f>HYPERLINK("https://stackoverflow.com/q/54398761", "54398761")</f>
        <v/>
      </c>
      <c r="B211" t="n">
        <v>0.210978835978836</v>
      </c>
    </row>
    <row r="212">
      <c r="A212">
        <f>HYPERLINK("https://stackoverflow.com/q/54406837", "54406837")</f>
        <v/>
      </c>
      <c r="B212" t="n">
        <v>0.2162410858063032</v>
      </c>
    </row>
    <row r="213">
      <c r="A213">
        <f>HYPERLINK("https://stackoverflow.com/q/54526634", "54526634")</f>
        <v/>
      </c>
      <c r="B213" t="n">
        <v>0.216998191681736</v>
      </c>
    </row>
    <row r="214">
      <c r="A214">
        <f>HYPERLINK("https://stackoverflow.com/q/54557467", "54557467")</f>
        <v/>
      </c>
      <c r="B214" t="n">
        <v>0.2604221175649747</v>
      </c>
    </row>
    <row r="215">
      <c r="A215">
        <f>HYPERLINK("https://stackoverflow.com/q/54574872", "54574872")</f>
        <v/>
      </c>
      <c r="B215" t="n">
        <v>0.1911196911196912</v>
      </c>
    </row>
    <row r="216">
      <c r="A216">
        <f>HYPERLINK("https://stackoverflow.com/q/54603982", "54603982")</f>
        <v/>
      </c>
      <c r="B216" t="n">
        <v>0.2705026455026455</v>
      </c>
    </row>
    <row r="217">
      <c r="A217">
        <f>HYPERLINK("https://stackoverflow.com/q/54744615", "54744615")</f>
        <v/>
      </c>
      <c r="B217" t="n">
        <v>0.2729134664618535</v>
      </c>
    </row>
    <row r="218">
      <c r="A218">
        <f>HYPERLINK("https://stackoverflow.com/q/54829314", "54829314")</f>
        <v/>
      </c>
      <c r="B218" t="n">
        <v>0.2774838330393887</v>
      </c>
    </row>
    <row r="219">
      <c r="A219">
        <f>HYPERLINK("https://stackoverflow.com/q/54841101", "54841101")</f>
        <v/>
      </c>
      <c r="B219" t="n">
        <v>0.1997810618500274</v>
      </c>
    </row>
    <row r="220">
      <c r="A220">
        <f>HYPERLINK("https://stackoverflow.com/q/54857737", "54857737")</f>
        <v/>
      </c>
      <c r="B220" t="n">
        <v>0.2703174603174603</v>
      </c>
    </row>
    <row r="221">
      <c r="A221">
        <f>HYPERLINK("https://stackoverflow.com/q/54945975", "54945975")</f>
        <v/>
      </c>
      <c r="B221" t="n">
        <v>0.188861985472155</v>
      </c>
    </row>
    <row r="222">
      <c r="A222">
        <f>HYPERLINK("https://stackoverflow.com/q/54951696", "54951696")</f>
        <v/>
      </c>
      <c r="B222" t="n">
        <v>0.2607022607022607</v>
      </c>
    </row>
    <row r="223">
      <c r="A223">
        <f>HYPERLINK("https://stackoverflow.com/q/54960110", "54960110")</f>
        <v/>
      </c>
      <c r="B223" t="n">
        <v>0.1697191697191697</v>
      </c>
    </row>
    <row r="224">
      <c r="A224">
        <f>HYPERLINK("https://stackoverflow.com/q/55010153", "55010153")</f>
        <v/>
      </c>
      <c r="B224" t="n">
        <v>0.2541353383458647</v>
      </c>
    </row>
    <row r="225">
      <c r="A225">
        <f>HYPERLINK("https://stackoverflow.com/q/55024778", "55024778")</f>
        <v/>
      </c>
      <c r="B225" t="n">
        <v>0.1919413919413919</v>
      </c>
    </row>
    <row r="226">
      <c r="A226">
        <f>HYPERLINK("https://stackoverflow.com/q/55026722", "55026722")</f>
        <v/>
      </c>
      <c r="B226" t="n">
        <v>0.3274624918460535</v>
      </c>
    </row>
    <row r="227">
      <c r="A227">
        <f>HYPERLINK("https://stackoverflow.com/q/55043215", "55043215")</f>
        <v/>
      </c>
      <c r="B227" t="n">
        <v>0.2445096760165254</v>
      </c>
    </row>
    <row r="228">
      <c r="A228">
        <f>HYPERLINK("https://stackoverflow.com/q/55068186", "55068186")</f>
        <v/>
      </c>
      <c r="B228" t="n">
        <v>0.2070198971607422</v>
      </c>
    </row>
    <row r="229">
      <c r="A229">
        <f>HYPERLINK("https://stackoverflow.com/q/55090674", "55090674")</f>
        <v/>
      </c>
      <c r="B229" t="n">
        <v>0.2532514080901178</v>
      </c>
    </row>
    <row r="230">
      <c r="A230">
        <f>HYPERLINK("https://stackoverflow.com/q/55137884", "55137884")</f>
        <v/>
      </c>
      <c r="B230" t="n">
        <v>0.3465329991645781</v>
      </c>
    </row>
    <row r="231">
      <c r="A231">
        <f>HYPERLINK("https://stackoverflow.com/q/55176954", "55176954")</f>
        <v/>
      </c>
      <c r="B231" t="n">
        <v>0.1913704448915717</v>
      </c>
    </row>
    <row r="232">
      <c r="A232">
        <f>HYPERLINK("https://stackoverflow.com/q/55242183", "55242183")</f>
        <v/>
      </c>
      <c r="B232" t="n">
        <v>0.1911196911196911</v>
      </c>
    </row>
    <row r="233">
      <c r="A233">
        <f>HYPERLINK("https://stackoverflow.com/q/55286040", "55286040")</f>
        <v/>
      </c>
      <c r="B233" t="n">
        <v>0.2128030699459271</v>
      </c>
    </row>
    <row r="234">
      <c r="A234">
        <f>HYPERLINK("https://stackoverflow.com/q/55304547", "55304547")</f>
        <v/>
      </c>
      <c r="B234" t="n">
        <v>0.2911502500543596</v>
      </c>
    </row>
    <row r="235">
      <c r="A235">
        <f>HYPERLINK("https://stackoverflow.com/q/55312355", "55312355")</f>
        <v/>
      </c>
      <c r="B235" t="n">
        <v>0.2690242763772176</v>
      </c>
    </row>
    <row r="236">
      <c r="A236">
        <f>HYPERLINK("https://stackoverflow.com/q/55419294", "55419294")</f>
        <v/>
      </c>
      <c r="B236" t="n">
        <v>0.2980239714933593</v>
      </c>
    </row>
    <row r="237">
      <c r="A237">
        <f>HYPERLINK("https://stackoverflow.com/q/55505857", "55505857")</f>
        <v/>
      </c>
      <c r="B237" t="n">
        <v>0.2131036811887876</v>
      </c>
    </row>
    <row r="238">
      <c r="A238">
        <f>HYPERLINK("https://stackoverflow.com/q/55726162", "55726162")</f>
        <v/>
      </c>
      <c r="B238" t="n">
        <v>0.2780772686433065</v>
      </c>
    </row>
    <row r="239">
      <c r="A239">
        <f>HYPERLINK("https://stackoverflow.com/q/55803032", "55803032")</f>
        <v/>
      </c>
      <c r="B239" t="n">
        <v>0.2442795299938157</v>
      </c>
    </row>
    <row r="240">
      <c r="A240">
        <f>HYPERLINK("https://stackoverflow.com/q/55835107", "55835107")</f>
        <v/>
      </c>
      <c r="B240" t="n">
        <v>0.1900093370681606</v>
      </c>
    </row>
    <row r="241">
      <c r="A241">
        <f>HYPERLINK("https://stackoverflow.com/q/55991295", "55991295")</f>
        <v/>
      </c>
      <c r="B241" t="n">
        <v>0.2913744309093147</v>
      </c>
    </row>
    <row r="242">
      <c r="A242">
        <f>HYPERLINK("https://stackoverflow.com/q/56116677", "56116677")</f>
        <v/>
      </c>
      <c r="B242" t="n">
        <v>0.1663003663003663</v>
      </c>
    </row>
    <row r="243">
      <c r="A243">
        <f>HYPERLINK("https://stackoverflow.com/q/56128042", "56128042")</f>
        <v/>
      </c>
      <c r="B243" t="n">
        <v>0.2454212454212454</v>
      </c>
    </row>
    <row r="244">
      <c r="A244">
        <f>HYPERLINK("https://stackoverflow.com/q/56180340", "56180340")</f>
        <v/>
      </c>
      <c r="B244" t="n">
        <v>0.1902557319223986</v>
      </c>
    </row>
    <row r="245">
      <c r="A245">
        <f>HYPERLINK("https://stackoverflow.com/q/56235510", "56235510")</f>
        <v/>
      </c>
      <c r="B245" t="n">
        <v>0.2109187109187109</v>
      </c>
    </row>
    <row r="246">
      <c r="A246">
        <f>HYPERLINK("https://stackoverflow.com/q/56295166", "56295166")</f>
        <v/>
      </c>
      <c r="B246" t="n">
        <v>0.2479976700160187</v>
      </c>
    </row>
    <row r="247">
      <c r="A247">
        <f>HYPERLINK("https://stackoverflow.com/q/56355331", "56355331")</f>
        <v/>
      </c>
      <c r="B247" t="n">
        <v>0.1911196911196911</v>
      </c>
    </row>
    <row r="248">
      <c r="A248">
        <f>HYPERLINK("https://stackoverflow.com/q/56561002", "56561002")</f>
        <v/>
      </c>
      <c r="B248" t="n">
        <v>0.2132796780684104</v>
      </c>
    </row>
    <row r="249">
      <c r="A249">
        <f>HYPERLINK("https://stackoverflow.com/q/56603377", "56603377")</f>
        <v/>
      </c>
      <c r="B249" t="n">
        <v>0.2084353741496599</v>
      </c>
    </row>
    <row r="250">
      <c r="A250">
        <f>HYPERLINK("https://stackoverflow.com/q/56603585", "56603585")</f>
        <v/>
      </c>
      <c r="B250" t="n">
        <v>0.2574105947599923</v>
      </c>
    </row>
    <row r="251">
      <c r="A251">
        <f>HYPERLINK("https://stackoverflow.com/q/56649946", "56649946")</f>
        <v/>
      </c>
      <c r="B251" t="n">
        <v>0.2257326007326007</v>
      </c>
    </row>
    <row r="252">
      <c r="A252">
        <f>HYPERLINK("https://stackoverflow.com/q/56669375", "56669375")</f>
        <v/>
      </c>
      <c r="B252" t="n">
        <v>0.2578373015873016</v>
      </c>
    </row>
    <row r="253">
      <c r="A253">
        <f>HYPERLINK("https://stackoverflow.com/q/56674480", "56674480")</f>
        <v/>
      </c>
      <c r="B253" t="n">
        <v>0.2178318135764944</v>
      </c>
    </row>
    <row r="254">
      <c r="A254">
        <f>HYPERLINK("https://stackoverflow.com/q/56679749", "56679749")</f>
        <v/>
      </c>
      <c r="B254" t="n">
        <v>0.21817615935263</v>
      </c>
    </row>
    <row r="255">
      <c r="A255">
        <f>HYPERLINK("https://stackoverflow.com/q/56709602", "56709602")</f>
        <v/>
      </c>
      <c r="B255" t="n">
        <v>0.2116402116402117</v>
      </c>
    </row>
    <row r="256">
      <c r="A256">
        <f>HYPERLINK("https://stackoverflow.com/q/56722062", "56722062")</f>
        <v/>
      </c>
      <c r="B256" t="n">
        <v>0.1868131868131868</v>
      </c>
    </row>
    <row r="257">
      <c r="A257">
        <f>HYPERLINK("https://stackoverflow.com/q/56751486", "56751486")</f>
        <v/>
      </c>
      <c r="B257" t="n">
        <v>0.2319556753519018</v>
      </c>
    </row>
    <row r="258">
      <c r="A258">
        <f>HYPERLINK("https://stackoverflow.com/q/56774454", "56774454")</f>
        <v/>
      </c>
      <c r="B258" t="n">
        <v>0.1746031746031746</v>
      </c>
    </row>
    <row r="259">
      <c r="A259">
        <f>HYPERLINK("https://stackoverflow.com/q/56789911", "56789911")</f>
        <v/>
      </c>
      <c r="B259" t="n">
        <v>0.2588636700786234</v>
      </c>
    </row>
    <row r="260">
      <c r="A260">
        <f>HYPERLINK("https://stackoverflow.com/q/56826366", "56826366")</f>
        <v/>
      </c>
      <c r="B260" t="n">
        <v>0.1972101972101972</v>
      </c>
    </row>
    <row r="261">
      <c r="A261">
        <f>HYPERLINK("https://stackoverflow.com/q/56875888", "56875888")</f>
        <v/>
      </c>
      <c r="B261" t="n">
        <v>0.1609977324263039</v>
      </c>
    </row>
    <row r="262">
      <c r="A262">
        <f>HYPERLINK("https://stackoverflow.com/q/56941817", "56941817")</f>
        <v/>
      </c>
      <c r="B262" t="n">
        <v>0.3814997263273127</v>
      </c>
    </row>
    <row r="263">
      <c r="A263">
        <f>HYPERLINK("https://stackoverflow.com/q/56952560", "56952560")</f>
        <v/>
      </c>
      <c r="B263" t="n">
        <v>0.1881166881166881</v>
      </c>
    </row>
    <row r="264">
      <c r="A264">
        <f>HYPERLINK("https://stackoverflow.com/q/56993150", "56993150")</f>
        <v/>
      </c>
      <c r="B264" t="n">
        <v>0.2413055109684323</v>
      </c>
    </row>
    <row r="265">
      <c r="A265">
        <f>HYPERLINK("https://stackoverflow.com/q/57085012", "57085012")</f>
        <v/>
      </c>
      <c r="B265" t="n">
        <v>0.2132796780684105</v>
      </c>
    </row>
    <row r="266">
      <c r="A266">
        <f>HYPERLINK("https://stackoverflow.com/q/57098814", "57098814")</f>
        <v/>
      </c>
      <c r="B266" t="n">
        <v>0.2080498866213152</v>
      </c>
    </row>
    <row r="267">
      <c r="A267">
        <f>HYPERLINK("https://stackoverflow.com/q/57127349", "57127349")</f>
        <v/>
      </c>
      <c r="B267" t="n">
        <v>0.2130750605326877</v>
      </c>
    </row>
    <row r="268">
      <c r="A268">
        <f>HYPERLINK("https://stackoverflow.com/q/57129117", "57129117")</f>
        <v/>
      </c>
      <c r="B268" t="n">
        <v>0.1636904761904762</v>
      </c>
    </row>
    <row r="269">
      <c r="A269">
        <f>HYPERLINK("https://stackoverflow.com/q/57131917", "57131917")</f>
        <v/>
      </c>
      <c r="B269" t="n">
        <v>0.1764550264550264</v>
      </c>
    </row>
    <row r="270">
      <c r="A270">
        <f>HYPERLINK("https://stackoverflow.com/q/57211188", "57211188")</f>
        <v/>
      </c>
      <c r="B270" t="n">
        <v>0.2919254658385093</v>
      </c>
    </row>
    <row r="271">
      <c r="A271">
        <f>HYPERLINK("https://stackoverflow.com/q/57278489", "57278489")</f>
        <v/>
      </c>
      <c r="B271" t="n">
        <v>0.1833139759969028</v>
      </c>
    </row>
    <row r="272">
      <c r="A272">
        <f>HYPERLINK("https://stackoverflow.com/q/57282075", "57282075")</f>
        <v/>
      </c>
      <c r="B272" t="n">
        <v>0.2392932015573525</v>
      </c>
    </row>
    <row r="273">
      <c r="A273">
        <f>HYPERLINK("https://stackoverflow.com/q/57303807", "57303807")</f>
        <v/>
      </c>
      <c r="B273" t="n">
        <v>0.2500351172917545</v>
      </c>
    </row>
    <row r="274">
      <c r="A274">
        <f>HYPERLINK("https://stackoverflow.com/q/57322919", "57322919")</f>
        <v/>
      </c>
      <c r="B274" t="n">
        <v>0.1719128329297821</v>
      </c>
    </row>
    <row r="275">
      <c r="A275">
        <f>HYPERLINK("https://stackoverflow.com/q/57422643", "57422643")</f>
        <v/>
      </c>
      <c r="B275" t="n">
        <v>0.2034097589653145</v>
      </c>
    </row>
    <row r="276">
      <c r="A276">
        <f>HYPERLINK("https://stackoverflow.com/q/57516377", "57516377")</f>
        <v/>
      </c>
      <c r="B276" t="n">
        <v>0.2140822140822141</v>
      </c>
    </row>
    <row r="277">
      <c r="A277">
        <f>HYPERLINK("https://stackoverflow.com/q/57563207", "57563207")</f>
        <v/>
      </c>
      <c r="B277" t="n">
        <v>0.3174603174603175</v>
      </c>
    </row>
    <row r="278">
      <c r="A278">
        <f>HYPERLINK("https://stackoverflow.com/q/57594014", "57594014")</f>
        <v/>
      </c>
      <c r="B278" t="n">
        <v>0.2058371735791091</v>
      </c>
    </row>
    <row r="279">
      <c r="A279">
        <f>HYPERLINK("https://stackoverflow.com/q/57599366", "57599366")</f>
        <v/>
      </c>
      <c r="B279" t="n">
        <v>0.2174603174603175</v>
      </c>
    </row>
    <row r="280">
      <c r="A280">
        <f>HYPERLINK("https://stackoverflow.com/q/57657610", "57657610")</f>
        <v/>
      </c>
      <c r="B280" t="n">
        <v>0.1972789115646258</v>
      </c>
    </row>
    <row r="281">
      <c r="A281">
        <f>HYPERLINK("https://stackoverflow.com/q/57775673", "57775673")</f>
        <v/>
      </c>
      <c r="B281" t="n">
        <v>0.1927437641723356</v>
      </c>
    </row>
    <row r="282">
      <c r="A282">
        <f>HYPERLINK("https://stackoverflow.com/q/57787836", "57787836")</f>
        <v/>
      </c>
      <c r="B282" t="n">
        <v>0.2029146941427643</v>
      </c>
    </row>
    <row r="283">
      <c r="A283">
        <f>HYPERLINK("https://stackoverflow.com/q/57806521", "57806521")</f>
        <v/>
      </c>
      <c r="B283" t="n">
        <v>0.2731395588538446</v>
      </c>
    </row>
    <row r="284">
      <c r="A284">
        <f>HYPERLINK("https://stackoverflow.com/q/57825080", "57825080")</f>
        <v/>
      </c>
      <c r="B284" t="n">
        <v>0.2618245951579285</v>
      </c>
    </row>
    <row r="285">
      <c r="A285">
        <f>HYPERLINK("https://stackoverflow.com/q/57836593", "57836593")</f>
        <v/>
      </c>
      <c r="B285" t="n">
        <v>0.2843033509700177</v>
      </c>
    </row>
    <row r="286">
      <c r="A286">
        <f>HYPERLINK("https://stackoverflow.com/q/57849964", "57849964")</f>
        <v/>
      </c>
      <c r="B286" t="n">
        <v>0.3248556998556999</v>
      </c>
    </row>
    <row r="287">
      <c r="A287">
        <f>HYPERLINK("https://stackoverflow.com/q/57931047", "57931047")</f>
        <v/>
      </c>
      <c r="B287" t="n">
        <v>0.2331349206349206</v>
      </c>
    </row>
    <row r="288">
      <c r="A288">
        <f>HYPERLINK("https://stackoverflow.com/q/57941287", "57941287")</f>
        <v/>
      </c>
      <c r="B288" t="n">
        <v>0.1576354679802956</v>
      </c>
    </row>
    <row r="289">
      <c r="A289">
        <f>HYPERLINK("https://stackoverflow.com/q/58072710", "58072710")</f>
        <v/>
      </c>
      <c r="B289" t="n">
        <v>0.1846689895470383</v>
      </c>
    </row>
    <row r="290">
      <c r="A290">
        <f>HYPERLINK("https://stackoverflow.com/q/58082775", "58082775")</f>
        <v/>
      </c>
      <c r="B290" t="n">
        <v>0.2481299033023171</v>
      </c>
    </row>
    <row r="291">
      <c r="A291">
        <f>HYPERLINK("https://stackoverflow.com/q/58090993", "58090993")</f>
        <v/>
      </c>
      <c r="B291" t="n">
        <v>0.2581090407177364</v>
      </c>
    </row>
    <row r="292">
      <c r="A292">
        <f>HYPERLINK("https://stackoverflow.com/q/58333964", "58333964")</f>
        <v/>
      </c>
      <c r="B292" t="n">
        <v>0.2212424064275916</v>
      </c>
    </row>
    <row r="293">
      <c r="A293">
        <f>HYPERLINK("https://stackoverflow.com/q/58337924", "58337924")</f>
        <v/>
      </c>
      <c r="B293" t="n">
        <v>0.2294728591024888</v>
      </c>
    </row>
    <row r="294">
      <c r="A294">
        <f>HYPERLINK("https://stackoverflow.com/q/58384749", "58384749")</f>
        <v/>
      </c>
      <c r="B294" t="n">
        <v>0.2807256235827665</v>
      </c>
    </row>
    <row r="295">
      <c r="A295">
        <f>HYPERLINK("https://stackoverflow.com/q/58418959", "58418959")</f>
        <v/>
      </c>
      <c r="B295" t="n">
        <v>0.1875431331953071</v>
      </c>
    </row>
    <row r="296">
      <c r="A296">
        <f>HYPERLINK("https://stackoverflow.com/q/58496141", "58496141")</f>
        <v/>
      </c>
      <c r="B296" t="n">
        <v>0.1855500821018063</v>
      </c>
    </row>
    <row r="297">
      <c r="A297">
        <f>HYPERLINK("https://stackoverflow.com/q/58496748", "58496748")</f>
        <v/>
      </c>
      <c r="B297" t="n">
        <v>0.2374406807396498</v>
      </c>
    </row>
    <row r="298">
      <c r="A298">
        <f>HYPERLINK("https://stackoverflow.com/q/58626811", "58626811")</f>
        <v/>
      </c>
      <c r="B298" t="n">
        <v>0.3544973544973545</v>
      </c>
    </row>
    <row r="299">
      <c r="A299">
        <f>HYPERLINK("https://stackoverflow.com/q/58632538", "58632538")</f>
        <v/>
      </c>
      <c r="B299" t="n">
        <v>0.2408963585434174</v>
      </c>
    </row>
    <row r="300">
      <c r="A300">
        <f>HYPERLINK("https://stackoverflow.com/q/58649380", "58649380")</f>
        <v/>
      </c>
      <c r="B300" t="n">
        <v>0.2301587301587302</v>
      </c>
    </row>
    <row r="301">
      <c r="A301">
        <f>HYPERLINK("https://stackoverflow.com/q/58746868", "58746868")</f>
        <v/>
      </c>
      <c r="B301" t="n">
        <v>0.2112511671335201</v>
      </c>
    </row>
    <row r="302">
      <c r="A302">
        <f>HYPERLINK("https://stackoverflow.com/q/58798429", "58798429")</f>
        <v/>
      </c>
      <c r="B302" t="n">
        <v>0.3734126984126985</v>
      </c>
    </row>
    <row r="303">
      <c r="A303">
        <f>HYPERLINK("https://stackoverflow.com/q/58802352", "58802352")</f>
        <v/>
      </c>
      <c r="B303" t="n">
        <v>0.2391336596944074</v>
      </c>
    </row>
    <row r="304">
      <c r="A304">
        <f>HYPERLINK("https://stackoverflow.com/q/58824579", "58824579")</f>
        <v/>
      </c>
      <c r="B304" t="n">
        <v>0.1776061776061776</v>
      </c>
    </row>
    <row r="305">
      <c r="A305">
        <f>HYPERLINK("https://stackoverflow.com/q/58885774", "58885774")</f>
        <v/>
      </c>
      <c r="B305" t="n">
        <v>0.2786253660040068</v>
      </c>
    </row>
    <row r="306">
      <c r="A306">
        <f>HYPERLINK("https://stackoverflow.com/q/58944331", "58944331")</f>
        <v/>
      </c>
      <c r="B306" t="n">
        <v>0.1731016731016731</v>
      </c>
    </row>
    <row r="307">
      <c r="A307">
        <f>HYPERLINK("https://stackoverflow.com/q/59029392", "59029392")</f>
        <v/>
      </c>
      <c r="B307" t="n">
        <v>0.2226001511715797</v>
      </c>
    </row>
    <row r="308">
      <c r="A308">
        <f>HYPERLINK("https://stackoverflow.com/q/59062331", "59062331")</f>
        <v/>
      </c>
      <c r="B308" t="n">
        <v>0.2258730158730159</v>
      </c>
    </row>
    <row r="309">
      <c r="A309">
        <f>HYPERLINK("https://stackoverflow.com/q/59165271", "59165271")</f>
        <v/>
      </c>
      <c r="B309" t="n">
        <v>0.2615079365079365</v>
      </c>
    </row>
    <row r="310">
      <c r="A310">
        <f>HYPERLINK("https://stackoverflow.com/q/59253188", "59253188")</f>
        <v/>
      </c>
      <c r="B310" t="n">
        <v>0.300552104899931</v>
      </c>
    </row>
    <row r="311">
      <c r="A311">
        <f>HYPERLINK("https://stackoverflow.com/q/59299127", "59299127")</f>
        <v/>
      </c>
      <c r="B311" t="n">
        <v>0.2001380262249827</v>
      </c>
    </row>
    <row r="312">
      <c r="A312">
        <f>HYPERLINK("https://stackoverflow.com/q/59368495", "59368495")</f>
        <v/>
      </c>
      <c r="B312" t="n">
        <v>0.2197802197802198</v>
      </c>
    </row>
    <row r="313">
      <c r="A313">
        <f>HYPERLINK("https://stackoverflow.com/q/59402662", "59402662")</f>
        <v/>
      </c>
      <c r="B313" t="n">
        <v>0.2149470899470899</v>
      </c>
    </row>
    <row r="314">
      <c r="A314">
        <f>HYPERLINK("https://stackoverflow.com/q/59442097", "59442097")</f>
        <v/>
      </c>
      <c r="B314" t="n">
        <v>0.2093121693121694</v>
      </c>
    </row>
    <row r="315">
      <c r="A315">
        <f>HYPERLINK("https://stackoverflow.com/q/59462274", "59462274")</f>
        <v/>
      </c>
      <c r="B315" t="n">
        <v>0.314954051796157</v>
      </c>
    </row>
    <row r="316">
      <c r="A316">
        <f>HYPERLINK("https://stackoverflow.com/q/59464598", "59464598")</f>
        <v/>
      </c>
      <c r="B316" t="n">
        <v>0.1770893096194301</v>
      </c>
    </row>
    <row r="317">
      <c r="A317">
        <f>HYPERLINK("https://stackoverflow.com/q/59503337", "59503337")</f>
        <v/>
      </c>
      <c r="B317" t="n">
        <v>0.1775793650793651</v>
      </c>
    </row>
    <row r="318">
      <c r="A318">
        <f>HYPERLINK("https://stackoverflow.com/q/59538599", "59538599")</f>
        <v/>
      </c>
      <c r="B318" t="n">
        <v>0.1851257356875334</v>
      </c>
    </row>
    <row r="319">
      <c r="A319">
        <f>HYPERLINK("https://stackoverflow.com/q/59570336", "59570336")</f>
        <v/>
      </c>
      <c r="B319" t="n">
        <v>0.2445785826067516</v>
      </c>
    </row>
    <row r="320">
      <c r="A320">
        <f>HYPERLINK("https://stackoverflow.com/q/59575132", "59575132")</f>
        <v/>
      </c>
      <c r="B320" t="n">
        <v>0.2308341776426883</v>
      </c>
    </row>
    <row r="321">
      <c r="A321">
        <f>HYPERLINK("https://stackoverflow.com/q/59645309", "59645309")</f>
        <v/>
      </c>
      <c r="B321" t="n">
        <v>0.1748768472906404</v>
      </c>
    </row>
    <row r="322">
      <c r="A322">
        <f>HYPERLINK("https://stackoverflow.com/q/59648614", "59648614")</f>
        <v/>
      </c>
      <c r="B322" t="n">
        <v>0.1663216011042098</v>
      </c>
    </row>
    <row r="323">
      <c r="A323">
        <f>HYPERLINK("https://stackoverflow.com/q/59652308", "59652308")</f>
        <v/>
      </c>
      <c r="B323" t="n">
        <v>0.2350264550264551</v>
      </c>
    </row>
    <row r="324">
      <c r="A324">
        <f>HYPERLINK("https://stackoverflow.com/q/59687114", "59687114")</f>
        <v/>
      </c>
      <c r="B324" t="n">
        <v>0.1974603174603175</v>
      </c>
    </row>
    <row r="325">
      <c r="A325">
        <f>HYPERLINK("https://stackoverflow.com/q/59688843", "59688843")</f>
        <v/>
      </c>
      <c r="B325" t="n">
        <v>0.2226345083487941</v>
      </c>
    </row>
    <row r="326">
      <c r="A326">
        <f>HYPERLINK("https://stackoverflow.com/q/59729377", "59729377")</f>
        <v/>
      </c>
      <c r="B326" t="n">
        <v>0.2158343012001549</v>
      </c>
    </row>
    <row r="327">
      <c r="A327">
        <f>HYPERLINK("https://stackoverflow.com/q/59865860", "59865860")</f>
        <v/>
      </c>
      <c r="B327" t="n">
        <v>0.2592029719689294</v>
      </c>
    </row>
    <row r="328">
      <c r="A328">
        <f>HYPERLINK("https://stackoverflow.com/q/59899279", "59899279")</f>
        <v/>
      </c>
      <c r="B328" t="n">
        <v>0.5039032006245121</v>
      </c>
    </row>
    <row r="329">
      <c r="A329">
        <f>HYPERLINK("https://stackoverflow.com/q/59947680", "59947680")</f>
        <v/>
      </c>
      <c r="B329" t="n">
        <v>0.1825396825396825</v>
      </c>
    </row>
    <row r="330">
      <c r="A330">
        <f>HYPERLINK("https://stackoverflow.com/q/59985750", "59985750")</f>
        <v/>
      </c>
      <c r="B330" t="n">
        <v>0.3306122448979592</v>
      </c>
    </row>
    <row r="331">
      <c r="A331">
        <f>HYPERLINK("https://stackoverflow.com/q/60176349", "60176349")</f>
        <v/>
      </c>
      <c r="B331" t="n">
        <v>0.2033586381412468</v>
      </c>
    </row>
    <row r="332">
      <c r="A332">
        <f>HYPERLINK("https://stackoverflow.com/q/60184002", "60184002")</f>
        <v/>
      </c>
      <c r="B332" t="n">
        <v>0.3500744047619049</v>
      </c>
    </row>
    <row r="333">
      <c r="A333">
        <f>HYPERLINK("https://stackoverflow.com/q/60264611", "60264611")</f>
        <v/>
      </c>
      <c r="B333" t="n">
        <v>0.4456759715380407</v>
      </c>
    </row>
    <row r="334">
      <c r="A334">
        <f>HYPERLINK("https://stackoverflow.com/q/60400547", "60400547")</f>
        <v/>
      </c>
      <c r="B334" t="n">
        <v>0.248015873015873</v>
      </c>
    </row>
    <row r="335">
      <c r="A335">
        <f>HYPERLINK("https://stackoverflow.com/q/60434306", "60434306")</f>
        <v/>
      </c>
      <c r="B335" t="n">
        <v>0.2057464335945349</v>
      </c>
    </row>
    <row r="336">
      <c r="A336">
        <f>HYPERLINK("https://stackoverflow.com/q/60551702", "60551702")</f>
        <v/>
      </c>
      <c r="B336" t="n">
        <v>0.271686969361388</v>
      </c>
    </row>
    <row r="337">
      <c r="A337">
        <f>HYPERLINK("https://stackoverflow.com/q/60601201", "60601201")</f>
        <v/>
      </c>
      <c r="B337" t="n">
        <v>0.1926284638149045</v>
      </c>
    </row>
    <row r="338">
      <c r="A338">
        <f>HYPERLINK("https://stackoverflow.com/q/60633360", "60633360")</f>
        <v/>
      </c>
      <c r="B338" t="n">
        <v>0.1867413632119514</v>
      </c>
    </row>
    <row r="339">
      <c r="A339">
        <f>HYPERLINK("https://stackoverflow.com/q/60672693", "60672693")</f>
        <v/>
      </c>
      <c r="B339" t="n">
        <v>0.1869787463007802</v>
      </c>
    </row>
    <row r="340">
      <c r="A340">
        <f>HYPERLINK("https://stackoverflow.com/q/60727567", "60727567")</f>
        <v/>
      </c>
      <c r="B340" t="n">
        <v>0.2328738512949039</v>
      </c>
    </row>
    <row r="341">
      <c r="A341">
        <f>HYPERLINK("https://stackoverflow.com/q/60779964", "60779964")</f>
        <v/>
      </c>
      <c r="B341" t="n">
        <v>0.3299823633156967</v>
      </c>
    </row>
    <row r="342">
      <c r="A342">
        <f>HYPERLINK("https://stackoverflow.com/q/60811345", "60811345")</f>
        <v/>
      </c>
      <c r="B342" t="n">
        <v>0.3017561634582912</v>
      </c>
    </row>
    <row r="343">
      <c r="A343">
        <f>HYPERLINK("https://stackoverflow.com/q/60836488", "60836488")</f>
        <v/>
      </c>
      <c r="B343" t="n">
        <v>0.2492734182875028</v>
      </c>
    </row>
    <row r="344">
      <c r="A344">
        <f>HYPERLINK("https://stackoverflow.com/q/60859441", "60859441")</f>
        <v/>
      </c>
      <c r="B344" t="n">
        <v>0.2129054520358868</v>
      </c>
    </row>
    <row r="345">
      <c r="A345">
        <f>HYPERLINK("https://stackoverflow.com/q/60986606", "60986606")</f>
        <v/>
      </c>
      <c r="B345" t="n">
        <v>0.2415140415140415</v>
      </c>
    </row>
    <row r="346">
      <c r="A346">
        <f>HYPERLINK("https://stackoverflow.com/q/61078197", "61078197")</f>
        <v/>
      </c>
      <c r="B346" t="n">
        <v>0.2434523809523809</v>
      </c>
    </row>
    <row r="347">
      <c r="A347">
        <f>HYPERLINK("https://stackoverflow.com/q/61112343", "61112343")</f>
        <v/>
      </c>
      <c r="B347" t="n">
        <v>0.2513736263736264</v>
      </c>
    </row>
    <row r="348">
      <c r="A348">
        <f>HYPERLINK("https://stackoverflow.com/q/61123415", "61123415")</f>
        <v/>
      </c>
      <c r="B348" t="n">
        <v>0.2131242740998839</v>
      </c>
    </row>
    <row r="349">
      <c r="A349">
        <f>HYPERLINK("https://stackoverflow.com/q/61210424", "61210424")</f>
        <v/>
      </c>
      <c r="B349" t="n">
        <v>0.2146636432350719</v>
      </c>
    </row>
    <row r="350">
      <c r="A350">
        <f>HYPERLINK("https://stackoverflow.com/q/61341097", "61341097")</f>
        <v/>
      </c>
      <c r="B350" t="n">
        <v>0.2469911041339612</v>
      </c>
    </row>
    <row r="351">
      <c r="A351">
        <f>HYPERLINK("https://stackoverflow.com/q/61345897", "61345897")</f>
        <v/>
      </c>
      <c r="B351" t="n">
        <v>0.1897321428571429</v>
      </c>
    </row>
    <row r="352">
      <c r="A352">
        <f>HYPERLINK("https://stackoverflow.com/q/61350864", "61350864")</f>
        <v/>
      </c>
      <c r="B352" t="n">
        <v>0.1748236331569665</v>
      </c>
    </row>
    <row r="353">
      <c r="A353">
        <f>HYPERLINK("https://stackoverflow.com/q/61402700", "61402700")</f>
        <v/>
      </c>
      <c r="B353" t="n">
        <v>0.1688988095238095</v>
      </c>
    </row>
    <row r="354">
      <c r="A354">
        <f>HYPERLINK("https://stackoverflow.com/q/61459809", "61459809")</f>
        <v/>
      </c>
      <c r="B354" t="n">
        <v>0.2338148742643125</v>
      </c>
    </row>
    <row r="355">
      <c r="A355">
        <f>HYPERLINK("https://stackoverflow.com/q/61487083", "61487083")</f>
        <v/>
      </c>
      <c r="B355" t="n">
        <v>0.1990662931839403</v>
      </c>
    </row>
    <row r="356">
      <c r="A356">
        <f>HYPERLINK("https://stackoverflow.com/q/61507119", "61507119")</f>
        <v/>
      </c>
      <c r="B356" t="n">
        <v>0.2253576327650402</v>
      </c>
    </row>
    <row r="357">
      <c r="A357">
        <f>HYPERLINK("https://stackoverflow.com/q/61530340", "61530340")</f>
        <v/>
      </c>
      <c r="B357" t="n">
        <v>0.17357910906298</v>
      </c>
    </row>
    <row r="358">
      <c r="A358">
        <f>HYPERLINK("https://stackoverflow.com/q/61641793", "61641793")</f>
        <v/>
      </c>
      <c r="B358" t="n">
        <v>0.2377033117773859</v>
      </c>
    </row>
    <row r="359">
      <c r="A359">
        <f>HYPERLINK("https://stackoverflow.com/q/61685518", "61685518")</f>
        <v/>
      </c>
      <c r="B359" t="n">
        <v>0.3689484126984127</v>
      </c>
    </row>
    <row r="360">
      <c r="A360">
        <f>HYPERLINK("https://stackoverflow.com/q/61734639", "61734639")</f>
        <v/>
      </c>
      <c r="B360" t="n">
        <v>0.2810337810337811</v>
      </c>
    </row>
    <row r="361">
      <c r="A361">
        <f>HYPERLINK("https://stackoverflow.com/q/61742910", "61742910")</f>
        <v/>
      </c>
      <c r="B361" t="n">
        <v>0.2400793650793651</v>
      </c>
    </row>
    <row r="362">
      <c r="A362">
        <f>HYPERLINK("https://stackoverflow.com/q/61798937", "61798937")</f>
        <v/>
      </c>
      <c r="B362" t="n">
        <v>0.2851190476190477</v>
      </c>
    </row>
    <row r="363">
      <c r="A363">
        <f>HYPERLINK("https://stackoverflow.com/q/61845738", "61845738")</f>
        <v/>
      </c>
      <c r="B363" t="n">
        <v>0.1723710317460317</v>
      </c>
    </row>
    <row r="364">
      <c r="A364">
        <f>HYPERLINK("https://stackoverflow.com/q/61979138", "61979138")</f>
        <v/>
      </c>
      <c r="B364" t="n">
        <v>0.2075517075517076</v>
      </c>
    </row>
    <row r="365">
      <c r="A365">
        <f>HYPERLINK("https://stackoverflow.com/q/62074209", "62074209")</f>
        <v/>
      </c>
      <c r="B365" t="n">
        <v>0.1862433862433863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