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HYPERLINK("https://stackoverflow.com/q/9187799", "9187799")</f>
        <v/>
      </c>
      <c r="B2" t="n">
        <v>0.2896281800391389</v>
      </c>
    </row>
    <row r="3">
      <c r="A3">
        <f>HYPERLINK("https://stackoverflow.com/q/9257823", "9257823")</f>
        <v/>
      </c>
      <c r="B3" t="n">
        <v>0.1768707482993197</v>
      </c>
    </row>
    <row r="4">
      <c r="A4">
        <f>HYPERLINK("https://stackoverflow.com/q/10042002", "10042002")</f>
        <v/>
      </c>
      <c r="B4" t="n">
        <v>0.2448979591836735</v>
      </c>
    </row>
    <row r="5">
      <c r="A5">
        <f>HYPERLINK("https://stackoverflow.com/q/11316689", "11316689")</f>
        <v/>
      </c>
      <c r="B5" t="n">
        <v>0.2241269841269841</v>
      </c>
    </row>
    <row r="6">
      <c r="A6">
        <f>HYPERLINK("https://stackoverflow.com/q/13056153", "13056153")</f>
        <v/>
      </c>
      <c r="B6" t="n">
        <v>0.2226141485400745</v>
      </c>
    </row>
    <row r="7">
      <c r="A7">
        <f>HYPERLINK("https://stackoverflow.com/q/13480693", "13480693")</f>
        <v/>
      </c>
      <c r="B7" t="n">
        <v>0.1742581090407177</v>
      </c>
    </row>
    <row r="8">
      <c r="A8">
        <f>HYPERLINK("https://stackoverflow.com/q/14907056", "14907056")</f>
        <v/>
      </c>
      <c r="B8" t="n">
        <v>0.2416457811194654</v>
      </c>
    </row>
    <row r="9">
      <c r="A9">
        <f>HYPERLINK("https://stackoverflow.com/q/15006547", "15006547")</f>
        <v/>
      </c>
      <c r="B9" t="n">
        <v>0.2552380952380953</v>
      </c>
    </row>
    <row r="10">
      <c r="A10">
        <f>HYPERLINK("https://stackoverflow.com/q/15106856", "15106856")</f>
        <v/>
      </c>
      <c r="B10" t="n">
        <v>0.1985083189902467</v>
      </c>
    </row>
    <row r="11">
      <c r="A11">
        <f>HYPERLINK("https://stackoverflow.com/q/16163032", "16163032")</f>
        <v/>
      </c>
      <c r="B11" t="n">
        <v>0.2226693494299128</v>
      </c>
    </row>
    <row r="12">
      <c r="A12">
        <f>HYPERLINK("https://stackoverflow.com/q/18557198", "18557198")</f>
        <v/>
      </c>
      <c r="B12" t="n">
        <v>0.3723635572950643</v>
      </c>
    </row>
    <row r="13">
      <c r="A13">
        <f>HYPERLINK("https://stackoverflow.com/q/20287085", "20287085")</f>
        <v/>
      </c>
      <c r="B13" t="n">
        <v>0.2459482038429407</v>
      </c>
    </row>
    <row r="14">
      <c r="A14">
        <f>HYPERLINK("https://stackoverflow.com/q/20693110", "20693110")</f>
        <v/>
      </c>
      <c r="B14" t="n">
        <v>0.2987624428302394</v>
      </c>
    </row>
    <row r="15">
      <c r="A15">
        <f>HYPERLINK("https://stackoverflow.com/q/21404255", "21404255")</f>
        <v/>
      </c>
      <c r="B15" t="n">
        <v>0.1990632318501171</v>
      </c>
    </row>
    <row r="16">
      <c r="A16">
        <f>HYPERLINK("https://stackoverflow.com/q/22008343", "22008343")</f>
        <v/>
      </c>
      <c r="B16" t="n">
        <v>0.2048131080389145</v>
      </c>
    </row>
    <row r="17">
      <c r="A17">
        <f>HYPERLINK("https://stackoverflow.com/q/23813639", "23813639")</f>
        <v/>
      </c>
      <c r="B17" t="n">
        <v>0.1729225023342671</v>
      </c>
    </row>
    <row r="18">
      <c r="A18">
        <f>HYPERLINK("https://stackoverflow.com/q/24821180", "24821180")</f>
        <v/>
      </c>
      <c r="B18" t="n">
        <v>0.2775271512113618</v>
      </c>
    </row>
    <row r="19">
      <c r="A19">
        <f>HYPERLINK("https://stackoverflow.com/q/27424312", "27424312")</f>
        <v/>
      </c>
      <c r="B19" t="n">
        <v>0.2310628892907375</v>
      </c>
    </row>
    <row r="20">
      <c r="A20">
        <f>HYPERLINK("https://stackoverflow.com/q/27748865", "27748865")</f>
        <v/>
      </c>
      <c r="B20" t="n">
        <v>0.180090143053106</v>
      </c>
    </row>
    <row r="21">
      <c r="A21">
        <f>HYPERLINK("https://stackoverflow.com/q/27793944", "27793944")</f>
        <v/>
      </c>
      <c r="B21" t="n">
        <v>0.2038754895897754</v>
      </c>
    </row>
    <row r="22">
      <c r="A22">
        <f>HYPERLINK("https://stackoverflow.com/q/28259325", "28259325")</f>
        <v/>
      </c>
      <c r="B22" t="n">
        <v>0.2211199294532628</v>
      </c>
    </row>
    <row r="23">
      <c r="A23">
        <f>HYPERLINK("https://stackoverflow.com/q/28963021", "28963021")</f>
        <v/>
      </c>
      <c r="B23" t="n">
        <v>0.4232804232804234</v>
      </c>
    </row>
    <row r="24">
      <c r="A24">
        <f>HYPERLINK("https://stackoverflow.com/q/29035915", "29035915")</f>
        <v/>
      </c>
      <c r="B24" t="n">
        <v>0.2254370102471369</v>
      </c>
    </row>
    <row r="25">
      <c r="A25">
        <f>HYPERLINK("https://stackoverflow.com/q/29386945", "29386945")</f>
        <v/>
      </c>
      <c r="B25" t="n">
        <v>0.1968253968253968</v>
      </c>
    </row>
    <row r="26">
      <c r="A26">
        <f>HYPERLINK("https://stackoverflow.com/q/29658339", "29658339")</f>
        <v/>
      </c>
      <c r="B26" t="n">
        <v>0.3066202090592335</v>
      </c>
    </row>
    <row r="27">
      <c r="A27">
        <f>HYPERLINK("https://stackoverflow.com/q/29800320", "29800320")</f>
        <v/>
      </c>
      <c r="B27" t="n">
        <v>0.2500515357658215</v>
      </c>
    </row>
    <row r="28">
      <c r="A28">
        <f>HYPERLINK("https://stackoverflow.com/q/31091321", "31091321")</f>
        <v/>
      </c>
      <c r="B28" t="n">
        <v>0.2015270243118344</v>
      </c>
    </row>
    <row r="29">
      <c r="A29">
        <f>HYPERLINK("https://stackoverflow.com/q/31101619", "31101619")</f>
        <v/>
      </c>
      <c r="B29" t="n">
        <v>0.2344973544973545</v>
      </c>
    </row>
    <row r="30">
      <c r="A30">
        <f>HYPERLINK("https://stackoverflow.com/q/31116437", "31116437")</f>
        <v/>
      </c>
      <c r="B30" t="n">
        <v>0.2489557226399332</v>
      </c>
    </row>
    <row r="31">
      <c r="A31">
        <f>HYPERLINK("https://stackoverflow.com/q/31794085", "31794085")</f>
        <v/>
      </c>
      <c r="B31" t="n">
        <v>0.1807874665017522</v>
      </c>
    </row>
    <row r="32">
      <c r="A32">
        <f>HYPERLINK("https://stackoverflow.com/q/32791968", "32791968")</f>
        <v/>
      </c>
      <c r="B32" t="n">
        <v>0.2020408163265306</v>
      </c>
    </row>
    <row r="33">
      <c r="A33">
        <f>HYPERLINK("https://stackoverflow.com/q/34164510", "34164510")</f>
        <v/>
      </c>
      <c r="B33" t="n">
        <v>0.2088460852505796</v>
      </c>
    </row>
    <row r="34">
      <c r="A34">
        <f>HYPERLINK("https://stackoverflow.com/q/34341952", "34341952")</f>
        <v/>
      </c>
      <c r="B34" t="n">
        <v>0.2167919799498747</v>
      </c>
    </row>
    <row r="35">
      <c r="A35">
        <f>HYPERLINK("https://stackoverflow.com/q/34596332", "34596332")</f>
        <v/>
      </c>
      <c r="B35" t="n">
        <v>0.2967195767195768</v>
      </c>
    </row>
    <row r="36">
      <c r="A36">
        <f>HYPERLINK("https://stackoverflow.com/q/34679862", "34679862")</f>
        <v/>
      </c>
      <c r="B36" t="n">
        <v>0.2209821428571429</v>
      </c>
    </row>
    <row r="37">
      <c r="A37">
        <f>HYPERLINK("https://stackoverflow.com/q/34757888", "34757888")</f>
        <v/>
      </c>
      <c r="B37" t="n">
        <v>0.216984126984127</v>
      </c>
    </row>
    <row r="38">
      <c r="A38">
        <f>HYPERLINK("https://stackoverflow.com/q/35645102", "35645102")</f>
        <v/>
      </c>
      <c r="B38" t="n">
        <v>0.2264185367633643</v>
      </c>
    </row>
    <row r="39">
      <c r="A39">
        <f>HYPERLINK("https://stackoverflow.com/q/35660296", "35660296")</f>
        <v/>
      </c>
      <c r="B39" t="n">
        <v>0.1877551020408163</v>
      </c>
    </row>
    <row r="40">
      <c r="A40">
        <f>HYPERLINK("https://stackoverflow.com/q/35776176", "35776176")</f>
        <v/>
      </c>
      <c r="B40" t="n">
        <v>0.1956241956241957</v>
      </c>
    </row>
    <row r="41">
      <c r="A41">
        <f>HYPERLINK("https://stackoverflow.com/q/36070513", "36070513")</f>
        <v/>
      </c>
      <c r="B41" t="n">
        <v>0.1770451770451771</v>
      </c>
    </row>
    <row r="42">
      <c r="A42">
        <f>HYPERLINK("https://stackoverflow.com/q/36693712", "36693712")</f>
        <v/>
      </c>
      <c r="B42" t="n">
        <v>0.278164924506388</v>
      </c>
    </row>
    <row r="43">
      <c r="A43">
        <f>HYPERLINK("https://stackoverflow.com/q/37707699", "37707699")</f>
        <v/>
      </c>
      <c r="B43" t="n">
        <v>0.259186779734725</v>
      </c>
    </row>
    <row r="44">
      <c r="A44">
        <f>HYPERLINK("https://stackoverflow.com/q/38112943", "38112943")</f>
        <v/>
      </c>
      <c r="B44" t="n">
        <v>0.1985083189902468</v>
      </c>
    </row>
    <row r="45">
      <c r="A45">
        <f>HYPERLINK("https://stackoverflow.com/q/38265464", "38265464")</f>
        <v/>
      </c>
      <c r="B45" t="n">
        <v>0.2023250614799911</v>
      </c>
    </row>
    <row r="46">
      <c r="A46">
        <f>HYPERLINK("https://stackoverflow.com/q/38759959", "38759959")</f>
        <v/>
      </c>
      <c r="B46" t="n">
        <v>0.2226292226292227</v>
      </c>
    </row>
    <row r="47">
      <c r="A47">
        <f>HYPERLINK("https://stackoverflow.com/q/38866325", "38866325")</f>
        <v/>
      </c>
      <c r="B47" t="n">
        <v>0.2615955473098331</v>
      </c>
    </row>
    <row r="48">
      <c r="A48">
        <f>HYPERLINK("https://stackoverflow.com/q/40555797", "40555797")</f>
        <v/>
      </c>
      <c r="B48" t="n">
        <v>0.2047071702244116</v>
      </c>
    </row>
    <row r="49">
      <c r="A49">
        <f>HYPERLINK("https://stackoverflow.com/q/41002487", "41002487")</f>
        <v/>
      </c>
      <c r="B49" t="n">
        <v>0.2414486921529175</v>
      </c>
    </row>
    <row r="50">
      <c r="A50">
        <f>HYPERLINK("https://stackoverflow.com/q/41291090", "41291090")</f>
        <v/>
      </c>
      <c r="B50" t="n">
        <v>0.2063492063492064</v>
      </c>
    </row>
    <row r="51">
      <c r="A51">
        <f>HYPERLINK("https://stackoverflow.com/q/41542609", "41542609")</f>
        <v/>
      </c>
      <c r="B51" t="n">
        <v>0.2274550845979418</v>
      </c>
    </row>
    <row r="52">
      <c r="A52">
        <f>HYPERLINK("https://stackoverflow.com/q/41574944", "41574944")</f>
        <v/>
      </c>
      <c r="B52" t="n">
        <v>0.2055393586005831</v>
      </c>
    </row>
    <row r="53">
      <c r="A53">
        <f>HYPERLINK("https://stackoverflow.com/q/41755842", "41755842")</f>
        <v/>
      </c>
      <c r="B53" t="n">
        <v>0.208390022675737</v>
      </c>
    </row>
    <row r="54">
      <c r="A54">
        <f>HYPERLINK("https://stackoverflow.com/q/41803929", "41803929")</f>
        <v/>
      </c>
      <c r="B54" t="n">
        <v>0.2335376394782335</v>
      </c>
    </row>
    <row r="55">
      <c r="A55">
        <f>HYPERLINK("https://stackoverflow.com/q/41806580", "41806580")</f>
        <v/>
      </c>
      <c r="B55" t="n">
        <v>0.2153299916457811</v>
      </c>
    </row>
    <row r="56">
      <c r="A56">
        <f>HYPERLINK("https://stackoverflow.com/q/41860322", "41860322")</f>
        <v/>
      </c>
      <c r="B56" t="n">
        <v>0.213524679278104</v>
      </c>
    </row>
    <row r="57">
      <c r="A57">
        <f>HYPERLINK("https://stackoverflow.com/q/41883521", "41883521")</f>
        <v/>
      </c>
      <c r="B57" t="n">
        <v>0.2840136054421769</v>
      </c>
    </row>
    <row r="58">
      <c r="A58">
        <f>HYPERLINK("https://stackoverflow.com/q/41983737", "41983737")</f>
        <v/>
      </c>
      <c r="B58" t="n">
        <v>0.3424485305673425</v>
      </c>
    </row>
    <row r="59">
      <c r="A59">
        <f>HYPERLINK("https://stackoverflow.com/q/42020377", "42020377")</f>
        <v/>
      </c>
      <c r="B59" t="n">
        <v>0.2047152194211018</v>
      </c>
    </row>
    <row r="60">
      <c r="A60">
        <f>HYPERLINK("https://stackoverflow.com/q/42215621", "42215621")</f>
        <v/>
      </c>
      <c r="B60" t="n">
        <v>0.3836507936507937</v>
      </c>
    </row>
    <row r="61">
      <c r="A61">
        <f>HYPERLINK("https://stackoverflow.com/q/42227249", "42227249")</f>
        <v/>
      </c>
      <c r="B61" t="n">
        <v>0.2041107041107041</v>
      </c>
    </row>
    <row r="62">
      <c r="A62">
        <f>HYPERLINK("https://stackoverflow.com/q/42295539", "42295539")</f>
        <v/>
      </c>
      <c r="B62" t="n">
        <v>0.3251351822780395</v>
      </c>
    </row>
    <row r="63">
      <c r="A63">
        <f>HYPERLINK("https://stackoverflow.com/q/42305224", "42305224")</f>
        <v/>
      </c>
      <c r="B63" t="n">
        <v>0.3043720412141465</v>
      </c>
    </row>
    <row r="64">
      <c r="A64">
        <f>HYPERLINK("https://stackoverflow.com/q/42375516", "42375516")</f>
        <v/>
      </c>
      <c r="B64" t="n">
        <v>0.1949404761904762</v>
      </c>
    </row>
    <row r="65">
      <c r="A65">
        <f>HYPERLINK("https://stackoverflow.com/q/42405004", "42405004")</f>
        <v/>
      </c>
      <c r="B65" t="n">
        <v>0.1949112978524744</v>
      </c>
    </row>
    <row r="66">
      <c r="A66">
        <f>HYPERLINK("https://stackoverflow.com/q/42642927", "42642927")</f>
        <v/>
      </c>
      <c r="B66" t="n">
        <v>0.216998191681736</v>
      </c>
    </row>
    <row r="67">
      <c r="A67">
        <f>HYPERLINK("https://stackoverflow.com/q/42647054", "42647054")</f>
        <v/>
      </c>
      <c r="B67" t="n">
        <v>0.3578500707213579</v>
      </c>
    </row>
    <row r="68">
      <c r="A68">
        <f>HYPERLINK("https://stackoverflow.com/q/42739284", "42739284")</f>
        <v/>
      </c>
      <c r="B68" t="n">
        <v>0.2912572436381961</v>
      </c>
    </row>
    <row r="69">
      <c r="A69">
        <f>HYPERLINK("https://stackoverflow.com/q/42938295", "42938295")</f>
        <v/>
      </c>
      <c r="B69" t="n">
        <v>0.3143828960155492</v>
      </c>
    </row>
    <row r="70">
      <c r="A70">
        <f>HYPERLINK("https://stackoverflow.com/q/43007141", "43007141")</f>
        <v/>
      </c>
      <c r="B70" t="n">
        <v>0.2688644688644689</v>
      </c>
    </row>
    <row r="71">
      <c r="A71">
        <f>HYPERLINK("https://stackoverflow.com/q/43097927", "43097927")</f>
        <v/>
      </c>
      <c r="B71" t="n">
        <v>0.3226083226083226</v>
      </c>
    </row>
    <row r="72">
      <c r="A72">
        <f>HYPERLINK("https://stackoverflow.com/q/43500546", "43500546")</f>
        <v/>
      </c>
      <c r="B72" t="n">
        <v>0.245933764452283</v>
      </c>
    </row>
    <row r="73">
      <c r="A73">
        <f>HYPERLINK("https://stackoverflow.com/q/43618424", "43618424")</f>
        <v/>
      </c>
      <c r="B73" t="n">
        <v>0.2941086691086691</v>
      </c>
    </row>
    <row r="74">
      <c r="A74">
        <f>HYPERLINK("https://stackoverflow.com/q/43642384", "43642384")</f>
        <v/>
      </c>
      <c r="B74" t="n">
        <v>0.261904761904762</v>
      </c>
    </row>
    <row r="75">
      <c r="A75">
        <f>HYPERLINK("https://stackoverflow.com/q/43646460", "43646460")</f>
        <v/>
      </c>
      <c r="B75" t="n">
        <v>0.2532384601350118</v>
      </c>
    </row>
    <row r="76">
      <c r="A76">
        <f>HYPERLINK("https://stackoverflow.com/q/43667724", "43667724")</f>
        <v/>
      </c>
      <c r="B76" t="n">
        <v>0.2494991524117738</v>
      </c>
    </row>
    <row r="77">
      <c r="A77">
        <f>HYPERLINK("https://stackoverflow.com/q/43725028", "43725028")</f>
        <v/>
      </c>
      <c r="B77" t="n">
        <v>0.3420185684336629</v>
      </c>
    </row>
    <row r="78">
      <c r="A78">
        <f>HYPERLINK("https://stackoverflow.com/q/43764771", "43764771")</f>
        <v/>
      </c>
      <c r="B78" t="n">
        <v>0.2327502429543246</v>
      </c>
    </row>
    <row r="79">
      <c r="A79">
        <f>HYPERLINK("https://stackoverflow.com/q/43860901", "43860901")</f>
        <v/>
      </c>
      <c r="B79" t="n">
        <v>0.2840191092618277</v>
      </c>
    </row>
    <row r="80">
      <c r="A80">
        <f>HYPERLINK("https://stackoverflow.com/q/43861008", "43861008")</f>
        <v/>
      </c>
      <c r="B80" t="n">
        <v>0.2430986887508627</v>
      </c>
    </row>
    <row r="81">
      <c r="A81">
        <f>HYPERLINK("https://stackoverflow.com/q/43908577", "43908577")</f>
        <v/>
      </c>
      <c r="B81" t="n">
        <v>0.2319755211321477</v>
      </c>
    </row>
    <row r="82">
      <c r="A82">
        <f>HYPERLINK("https://stackoverflow.com/q/43947704", "43947704")</f>
        <v/>
      </c>
      <c r="B82" t="n">
        <v>0.2282071298464741</v>
      </c>
    </row>
    <row r="83">
      <c r="A83">
        <f>HYPERLINK("https://stackoverflow.com/q/43965841", "43965841")</f>
        <v/>
      </c>
      <c r="B83" t="n">
        <v>0.2083794758213363</v>
      </c>
    </row>
    <row r="84">
      <c r="A84">
        <f>HYPERLINK("https://stackoverflow.com/q/44070042", "44070042")</f>
        <v/>
      </c>
      <c r="B84" t="n">
        <v>0.2226823096388314</v>
      </c>
    </row>
    <row r="85">
      <c r="A85">
        <f>HYPERLINK("https://stackoverflow.com/q/44073389", "44073389")</f>
        <v/>
      </c>
      <c r="B85" t="n">
        <v>0.1945036721156124</v>
      </c>
    </row>
    <row r="86">
      <c r="A86">
        <f>HYPERLINK("https://stackoverflow.com/q/44076048", "44076048")</f>
        <v/>
      </c>
      <c r="B86" t="n">
        <v>0.2956645344705046</v>
      </c>
    </row>
    <row r="87">
      <c r="A87">
        <f>HYPERLINK("https://stackoverflow.com/q/44078721", "44078721")</f>
        <v/>
      </c>
      <c r="B87" t="n">
        <v>0.2201518288474811</v>
      </c>
    </row>
    <row r="88">
      <c r="A88">
        <f>HYPERLINK("https://stackoverflow.com/q/44165995", "44165995")</f>
        <v/>
      </c>
      <c r="B88" t="n">
        <v>0.2525437525437526</v>
      </c>
    </row>
    <row r="89">
      <c r="A89">
        <f>HYPERLINK("https://stackoverflow.com/q/44242378", "44242378")</f>
        <v/>
      </c>
      <c r="B89" t="n">
        <v>0.2343358395989975</v>
      </c>
    </row>
    <row r="90">
      <c r="A90">
        <f>HYPERLINK("https://stackoverflow.com/q/44267405", "44267405")</f>
        <v/>
      </c>
      <c r="B90" t="n">
        <v>0.2415272415272416</v>
      </c>
    </row>
    <row r="91">
      <c r="A91">
        <f>HYPERLINK("https://stackoverflow.com/q/44285870", "44285870")</f>
        <v/>
      </c>
      <c r="B91" t="n">
        <v>0.2535103785103786</v>
      </c>
    </row>
    <row r="92">
      <c r="A92">
        <f>HYPERLINK("https://stackoverflow.com/q/44335833", "44335833")</f>
        <v/>
      </c>
      <c r="B92" t="n">
        <v>0.2258730158730159</v>
      </c>
    </row>
    <row r="93">
      <c r="A93">
        <f>HYPERLINK("https://stackoverflow.com/q/44360062", "44360062")</f>
        <v/>
      </c>
      <c r="B93" t="n">
        <v>0.1727716727716728</v>
      </c>
    </row>
    <row r="94">
      <c r="A94">
        <f>HYPERLINK("https://stackoverflow.com/q/44375912", "44375912")</f>
        <v/>
      </c>
      <c r="B94" t="n">
        <v>0.2489557226399332</v>
      </c>
    </row>
    <row r="95">
      <c r="A95">
        <f>HYPERLINK("https://stackoverflow.com/q/44376454", "44376454")</f>
        <v/>
      </c>
      <c r="B95" t="n">
        <v>0.2300529100529101</v>
      </c>
    </row>
    <row r="96">
      <c r="A96">
        <f>HYPERLINK("https://stackoverflow.com/q/44398453", "44398453")</f>
        <v/>
      </c>
      <c r="B96" t="n">
        <v>0.2081128747795415</v>
      </c>
    </row>
    <row r="97">
      <c r="A97">
        <f>HYPERLINK("https://stackoverflow.com/q/44407451", "44407451")</f>
        <v/>
      </c>
      <c r="B97" t="n">
        <v>0.2117692605497483</v>
      </c>
    </row>
    <row r="98">
      <c r="A98">
        <f>HYPERLINK("https://stackoverflow.com/q/44421727", "44421727")</f>
        <v/>
      </c>
      <c r="B98" t="n">
        <v>0.2070393374741201</v>
      </c>
    </row>
    <row r="99">
      <c r="A99">
        <f>HYPERLINK("https://stackoverflow.com/q/44446144", "44446144")</f>
        <v/>
      </c>
      <c r="B99" t="n">
        <v>0.2161531279178338</v>
      </c>
    </row>
    <row r="100">
      <c r="A100">
        <f>HYPERLINK("https://stackoverflow.com/q/44526400", "44526400")</f>
        <v/>
      </c>
      <c r="B100" t="n">
        <v>0.2722082985240881</v>
      </c>
    </row>
    <row r="101">
      <c r="A101">
        <f>HYPERLINK("https://stackoverflow.com/q/44532598", "44532598")</f>
        <v/>
      </c>
      <c r="B101" t="n">
        <v>0.2483516483516484</v>
      </c>
    </row>
    <row r="102">
      <c r="A102">
        <f>HYPERLINK("https://stackoverflow.com/q/44634946", "44634946")</f>
        <v/>
      </c>
      <c r="B102" t="n">
        <v>0.2095575818980074</v>
      </c>
    </row>
    <row r="103">
      <c r="A103">
        <f>HYPERLINK("https://stackoverflow.com/q/44767791", "44767791")</f>
        <v/>
      </c>
      <c r="B103" t="n">
        <v>0.2418909592822636</v>
      </c>
    </row>
    <row r="104">
      <c r="A104">
        <f>HYPERLINK("https://stackoverflow.com/q/44800423", "44800423")</f>
        <v/>
      </c>
      <c r="B104" t="n">
        <v>0.3119288119288119</v>
      </c>
    </row>
    <row r="105">
      <c r="A105">
        <f>HYPERLINK("https://stackoverflow.com/q/44838564", "44838564")</f>
        <v/>
      </c>
      <c r="B105" t="n">
        <v>0.3109243697478992</v>
      </c>
    </row>
    <row r="106">
      <c r="A106">
        <f>HYPERLINK("https://stackoverflow.com/q/44974408", "44974408")</f>
        <v/>
      </c>
      <c r="B106" t="n">
        <v>0.3156462585034014</v>
      </c>
    </row>
    <row r="107">
      <c r="A107">
        <f>HYPERLINK("https://stackoverflow.com/q/44980903", "44980903")</f>
        <v/>
      </c>
      <c r="B107" t="n">
        <v>0.2758730158730159</v>
      </c>
    </row>
    <row r="108">
      <c r="A108">
        <f>HYPERLINK("https://stackoverflow.com/q/45004378", "45004378")</f>
        <v/>
      </c>
      <c r="B108" t="n">
        <v>0.3560377737592929</v>
      </c>
    </row>
    <row r="109">
      <c r="A109">
        <f>HYPERLINK("https://stackoverflow.com/q/45177765", "45177765")</f>
        <v/>
      </c>
      <c r="B109" t="n">
        <v>0.2676091269841271</v>
      </c>
    </row>
    <row r="110">
      <c r="A110">
        <f>HYPERLINK("https://stackoverflow.com/q/45232971", "45232971")</f>
        <v/>
      </c>
      <c r="B110" t="n">
        <v>0.2928153717627402</v>
      </c>
    </row>
    <row r="111">
      <c r="A111">
        <f>HYPERLINK("https://stackoverflow.com/q/45312549", "45312549")</f>
        <v/>
      </c>
      <c r="B111" t="n">
        <v>0.271889400921659</v>
      </c>
    </row>
    <row r="112">
      <c r="A112">
        <f>HYPERLINK("https://stackoverflow.com/q/45494320", "45494320")</f>
        <v/>
      </c>
      <c r="B112" t="n">
        <v>0.1976101301943999</v>
      </c>
    </row>
    <row r="113">
      <c r="A113">
        <f>HYPERLINK("https://stackoverflow.com/q/45513359", "45513359")</f>
        <v/>
      </c>
      <c r="B113" t="n">
        <v>0.2110962765168373</v>
      </c>
    </row>
    <row r="114">
      <c r="A114">
        <f>HYPERLINK("https://stackoverflow.com/q/45555483", "45555483")</f>
        <v/>
      </c>
      <c r="B114" t="n">
        <v>0.1955090979481223</v>
      </c>
    </row>
    <row r="115">
      <c r="A115">
        <f>HYPERLINK("https://stackoverflow.com/q/45572394", "45572394")</f>
        <v/>
      </c>
      <c r="B115" t="n">
        <v>0.4035992316247093</v>
      </c>
    </row>
    <row r="116">
      <c r="A116">
        <f>HYPERLINK("https://stackoverflow.com/q/45688074", "45688074")</f>
        <v/>
      </c>
      <c r="B116" t="n">
        <v>0.2359058565955117</v>
      </c>
    </row>
    <row r="117">
      <c r="A117">
        <f>HYPERLINK("https://stackoverflow.com/q/45697947", "45697947")</f>
        <v/>
      </c>
      <c r="B117" t="n">
        <v>0.2086167800453515</v>
      </c>
    </row>
    <row r="118">
      <c r="A118">
        <f>HYPERLINK("https://stackoverflow.com/q/45822590", "45822590")</f>
        <v/>
      </c>
      <c r="B118" t="n">
        <v>0.1714285714285714</v>
      </c>
    </row>
    <row r="119">
      <c r="A119">
        <f>HYPERLINK("https://stackoverflow.com/q/45901296", "45901296")</f>
        <v/>
      </c>
      <c r="B119" t="n">
        <v>0.2751322751322752</v>
      </c>
    </row>
    <row r="120">
      <c r="A120">
        <f>HYPERLINK("https://stackoverflow.com/q/45975826", "45975826")</f>
        <v/>
      </c>
      <c r="B120" t="n">
        <v>0.1881166881166881</v>
      </c>
    </row>
    <row r="121">
      <c r="A121">
        <f>HYPERLINK("https://stackoverflow.com/q/46001148", "46001148")</f>
        <v/>
      </c>
      <c r="B121" t="n">
        <v>0.2831890331890332</v>
      </c>
    </row>
    <row r="122">
      <c r="A122">
        <f>HYPERLINK("https://stackoverflow.com/q/46058884", "46058884")</f>
        <v/>
      </c>
      <c r="B122" t="n">
        <v>0.2272233094150903</v>
      </c>
    </row>
    <row r="123">
      <c r="A123">
        <f>HYPERLINK("https://stackoverflow.com/q/46065546", "46065546")</f>
        <v/>
      </c>
      <c r="B123" t="n">
        <v>0.2508908325234856</v>
      </c>
    </row>
    <row r="124">
      <c r="A124">
        <f>HYPERLINK("https://stackoverflow.com/q/46067509", "46067509")</f>
        <v/>
      </c>
      <c r="B124" t="n">
        <v>0.2491373360938579</v>
      </c>
    </row>
    <row r="125">
      <c r="A125">
        <f>HYPERLINK("https://stackoverflow.com/q/46144718", "46144718")</f>
        <v/>
      </c>
      <c r="B125" t="n">
        <v>0.2727448703058459</v>
      </c>
    </row>
    <row r="126">
      <c r="A126">
        <f>HYPERLINK("https://stackoverflow.com/q/46206200", "46206200")</f>
        <v/>
      </c>
      <c r="B126" t="n">
        <v>0.2138680033416875</v>
      </c>
    </row>
    <row r="127">
      <c r="A127">
        <f>HYPERLINK("https://stackoverflow.com/q/46227182", "46227182")</f>
        <v/>
      </c>
      <c r="B127" t="n">
        <v>0.1964519140989729</v>
      </c>
    </row>
    <row r="128">
      <c r="A128">
        <f>HYPERLINK("https://stackoverflow.com/q/46453448", "46453448")</f>
        <v/>
      </c>
      <c r="B128" t="n">
        <v>0.3017697500456121</v>
      </c>
    </row>
    <row r="129">
      <c r="A129">
        <f>HYPERLINK("https://stackoverflow.com/q/46463283", "46463283")</f>
        <v/>
      </c>
      <c r="B129" t="n">
        <v>0.3076621595140114</v>
      </c>
    </row>
    <row r="130">
      <c r="A130">
        <f>HYPERLINK("https://stackoverflow.com/q/46606062", "46606062")</f>
        <v/>
      </c>
      <c r="B130" t="n">
        <v>0.2925170068027211</v>
      </c>
    </row>
    <row r="131">
      <c r="A131">
        <f>HYPERLINK("https://stackoverflow.com/q/46612266", "46612266")</f>
        <v/>
      </c>
      <c r="B131" t="n">
        <v>0.3313069908814591</v>
      </c>
    </row>
    <row r="132">
      <c r="A132">
        <f>HYPERLINK("https://stackoverflow.com/q/46801400", "46801400")</f>
        <v/>
      </c>
      <c r="B132" t="n">
        <v>0.4096987876515437</v>
      </c>
    </row>
    <row r="133">
      <c r="A133">
        <f>HYPERLINK("https://stackoverflow.com/q/46882235", "46882235")</f>
        <v/>
      </c>
      <c r="B133" t="n">
        <v>0.4049116501946692</v>
      </c>
    </row>
    <row r="134">
      <c r="A134">
        <f>HYPERLINK("https://stackoverflow.com/q/46921029", "46921029")</f>
        <v/>
      </c>
      <c r="B134" t="n">
        <v>0.5107709750566892</v>
      </c>
    </row>
    <row r="135">
      <c r="A135">
        <f>HYPERLINK("https://stackoverflow.com/q/46974480", "46974480")</f>
        <v/>
      </c>
      <c r="B135" t="n">
        <v>0.2736855158730159</v>
      </c>
    </row>
    <row r="136">
      <c r="A136">
        <f>HYPERLINK("https://stackoverflow.com/q/47013716", "47013716")</f>
        <v/>
      </c>
      <c r="B136" t="n">
        <v>0.1719128329297821</v>
      </c>
    </row>
    <row r="137">
      <c r="A137">
        <f>HYPERLINK("https://stackoverflow.com/q/47025667", "47025667")</f>
        <v/>
      </c>
      <c r="B137" t="n">
        <v>0.2767857142857143</v>
      </c>
    </row>
    <row r="138">
      <c r="A138">
        <f>HYPERLINK("https://stackoverflow.com/q/47451392", "47451392")</f>
        <v/>
      </c>
      <c r="B138" t="n">
        <v>0.1981792717086835</v>
      </c>
    </row>
    <row r="139">
      <c r="A139">
        <f>HYPERLINK("https://stackoverflow.com/q/47518599", "47518599")</f>
        <v/>
      </c>
      <c r="B139" t="n">
        <v>0.4590601917334592</v>
      </c>
    </row>
    <row r="140">
      <c r="A140">
        <f>HYPERLINK("https://stackoverflow.com/q/47520197", "47520197")</f>
        <v/>
      </c>
      <c r="B140" t="n">
        <v>0.2424440095672973</v>
      </c>
    </row>
    <row r="141">
      <c r="A141">
        <f>HYPERLINK("https://stackoverflow.com/q/47522277", "47522277")</f>
        <v/>
      </c>
      <c r="B141" t="n">
        <v>0.2679615705931496</v>
      </c>
    </row>
    <row r="142">
      <c r="A142">
        <f>HYPERLINK("https://stackoverflow.com/q/47706182", "47706182")</f>
        <v/>
      </c>
      <c r="B142" t="n">
        <v>0.4136994136994138</v>
      </c>
    </row>
    <row r="143">
      <c r="A143">
        <f>HYPERLINK("https://stackoverflow.com/q/47749485", "47749485")</f>
        <v/>
      </c>
      <c r="B143" t="n">
        <v>0.2882744495647722</v>
      </c>
    </row>
    <row r="144">
      <c r="A144">
        <f>HYPERLINK("https://stackoverflow.com/q/47772835", "47772835")</f>
        <v/>
      </c>
      <c r="B144" t="n">
        <v>0.3061955965181772</v>
      </c>
    </row>
    <row r="145">
      <c r="A145">
        <f>HYPERLINK("https://stackoverflow.com/q/47820165", "47820165")</f>
        <v/>
      </c>
      <c r="B145" t="n">
        <v>0.405539993775288</v>
      </c>
    </row>
    <row r="146">
      <c r="A146">
        <f>HYPERLINK("https://stackoverflow.com/q/47823345", "47823345")</f>
        <v/>
      </c>
      <c r="B146" t="n">
        <v>0.2703533026113671</v>
      </c>
    </row>
    <row r="147">
      <c r="A147">
        <f>HYPERLINK("https://stackoverflow.com/q/47943399", "47943399")</f>
        <v/>
      </c>
      <c r="B147" t="n">
        <v>0.2526455026455027</v>
      </c>
    </row>
    <row r="148">
      <c r="A148">
        <f>HYPERLINK("https://stackoverflow.com/q/48026832", "48026832")</f>
        <v/>
      </c>
      <c r="B148" t="n">
        <v>0.326432022084196</v>
      </c>
    </row>
    <row r="149">
      <c r="A149">
        <f>HYPERLINK("https://stackoverflow.com/q/48054534", "48054534")</f>
        <v/>
      </c>
      <c r="B149" t="n">
        <v>0.3787422141852522</v>
      </c>
    </row>
    <row r="150">
      <c r="A150">
        <f>HYPERLINK("https://stackoverflow.com/q/48267239", "48267239")</f>
        <v/>
      </c>
      <c r="B150" t="n">
        <v>0.3138283562012376</v>
      </c>
    </row>
    <row r="151">
      <c r="A151">
        <f>HYPERLINK("https://stackoverflow.com/q/48291882", "48291882")</f>
        <v/>
      </c>
      <c r="B151" t="n">
        <v>0.1911869225302061</v>
      </c>
    </row>
    <row r="152">
      <c r="A152">
        <f>HYPERLINK("https://stackoverflow.com/q/48385134", "48385134")</f>
        <v/>
      </c>
      <c r="B152" t="n">
        <v>0.1990632318501171</v>
      </c>
    </row>
    <row r="153">
      <c r="A153">
        <f>HYPERLINK("https://stackoverflow.com/q/48392222", "48392222")</f>
        <v/>
      </c>
      <c r="B153" t="n">
        <v>0.2655122655122655</v>
      </c>
    </row>
    <row r="154">
      <c r="A154">
        <f>HYPERLINK("https://stackoverflow.com/q/48439868", "48439868")</f>
        <v/>
      </c>
      <c r="B154" t="n">
        <v>0.247955747955748</v>
      </c>
    </row>
    <row r="155">
      <c r="A155">
        <f>HYPERLINK("https://stackoverflow.com/q/48528931", "48528931")</f>
        <v/>
      </c>
      <c r="B155" t="n">
        <v>0.1632653061224489</v>
      </c>
    </row>
    <row r="156">
      <c r="A156">
        <f>HYPERLINK("https://stackoverflow.com/q/48602318", "48602318")</f>
        <v/>
      </c>
      <c r="B156" t="n">
        <v>0.3784359272164151</v>
      </c>
    </row>
    <row r="157">
      <c r="A157">
        <f>HYPERLINK("https://stackoverflow.com/q/48633390", "48633390")</f>
        <v/>
      </c>
      <c r="B157" t="n">
        <v>0.2607473544973545</v>
      </c>
    </row>
    <row r="158">
      <c r="A158">
        <f>HYPERLINK("https://stackoverflow.com/q/48736701", "48736701")</f>
        <v/>
      </c>
      <c r="B158" t="n">
        <v>0.3591768365637712</v>
      </c>
    </row>
    <row r="159">
      <c r="A159">
        <f>HYPERLINK("https://stackoverflow.com/q/48805877", "48805877")</f>
        <v/>
      </c>
      <c r="B159" t="n">
        <v>0.2063492063492063</v>
      </c>
    </row>
    <row r="160">
      <c r="A160">
        <f>HYPERLINK("https://stackoverflow.com/q/48817664", "48817664")</f>
        <v/>
      </c>
      <c r="B160" t="n">
        <v>0.2668067226890757</v>
      </c>
    </row>
    <row r="161">
      <c r="A161">
        <f>HYPERLINK("https://stackoverflow.com/q/48866981", "48866981")</f>
        <v/>
      </c>
      <c r="B161" t="n">
        <v>0.4658271021907387</v>
      </c>
    </row>
    <row r="162">
      <c r="A162">
        <f>HYPERLINK("https://stackoverflow.com/q/48881877", "48881877")</f>
        <v/>
      </c>
      <c r="B162" t="n">
        <v>0.1956916099773242</v>
      </c>
    </row>
    <row r="163">
      <c r="A163">
        <f>HYPERLINK("https://stackoverflow.com/q/48933290", "48933290")</f>
        <v/>
      </c>
      <c r="B163" t="n">
        <v>0.3337510442773601</v>
      </c>
    </row>
    <row r="164">
      <c r="A164">
        <f>HYPERLINK("https://stackoverflow.com/q/48981236", "48981236")</f>
        <v/>
      </c>
      <c r="B164" t="n">
        <v>0.2826126619230068</v>
      </c>
    </row>
    <row r="165">
      <c r="A165">
        <f>HYPERLINK("https://stackoverflow.com/q/48997601", "48997601")</f>
        <v/>
      </c>
      <c r="B165" t="n">
        <v>0.2257012393998696</v>
      </c>
    </row>
    <row r="166">
      <c r="A166">
        <f>HYPERLINK("https://stackoverflow.com/q/49051500", "49051500")</f>
        <v/>
      </c>
      <c r="B166" t="n">
        <v>0.5267917267917267</v>
      </c>
    </row>
    <row r="167">
      <c r="A167">
        <f>HYPERLINK("https://stackoverflow.com/q/49138059", "49138059")</f>
        <v/>
      </c>
      <c r="B167" t="n">
        <v>0.4104074619538538</v>
      </c>
    </row>
    <row r="168">
      <c r="A168">
        <f>HYPERLINK("https://stackoverflow.com/q/49146043", "49146043")</f>
        <v/>
      </c>
      <c r="B168" t="n">
        <v>0.210556511761331</v>
      </c>
    </row>
    <row r="169">
      <c r="A169">
        <f>HYPERLINK("https://stackoverflow.com/q/49164897", "49164897")</f>
        <v/>
      </c>
      <c r="B169" t="n">
        <v>0.2864440795475278</v>
      </c>
    </row>
    <row r="170">
      <c r="A170">
        <f>HYPERLINK("https://stackoverflow.com/q/49172417", "49172417")</f>
        <v/>
      </c>
      <c r="B170" t="n">
        <v>0.2445887445887446</v>
      </c>
    </row>
    <row r="171">
      <c r="A171">
        <f>HYPERLINK("https://stackoverflow.com/q/49192135", "49192135")</f>
        <v/>
      </c>
      <c r="B171" t="n">
        <v>0.4128955930198166</v>
      </c>
    </row>
    <row r="172">
      <c r="A172">
        <f>HYPERLINK("https://stackoverflow.com/q/49249899", "49249899")</f>
        <v/>
      </c>
      <c r="B172" t="n">
        <v>0.1788508830762352</v>
      </c>
    </row>
    <row r="173">
      <c r="A173">
        <f>HYPERLINK("https://stackoverflow.com/q/49379459", "49379459")</f>
        <v/>
      </c>
      <c r="B173" t="n">
        <v>0.2083973374295955</v>
      </c>
    </row>
    <row r="174">
      <c r="A174">
        <f>HYPERLINK("https://stackoverflow.com/q/49412482", "49412482")</f>
        <v/>
      </c>
      <c r="B174" t="n">
        <v>0.4097014097014097</v>
      </c>
    </row>
    <row r="175">
      <c r="A175">
        <f>HYPERLINK("https://stackoverflow.com/q/49419372", "49419372")</f>
        <v/>
      </c>
      <c r="B175" t="n">
        <v>0.2494070425104908</v>
      </c>
    </row>
    <row r="176">
      <c r="A176">
        <f>HYPERLINK("https://stackoverflow.com/q/49424033", "49424033")</f>
        <v/>
      </c>
      <c r="B176" t="n">
        <v>0.2042560613989186</v>
      </c>
    </row>
    <row r="177">
      <c r="A177">
        <f>HYPERLINK("https://stackoverflow.com/q/49544718", "49544718")</f>
        <v/>
      </c>
      <c r="B177" t="n">
        <v>0.2309879175550818</v>
      </c>
    </row>
    <row r="178">
      <c r="A178">
        <f>HYPERLINK("https://stackoverflow.com/q/49550965", "49550965")</f>
        <v/>
      </c>
      <c r="B178" t="n">
        <v>0.2352403791252713</v>
      </c>
    </row>
    <row r="179">
      <c r="A179">
        <f>HYPERLINK("https://stackoverflow.com/q/49563870", "49563870")</f>
        <v/>
      </c>
      <c r="B179" t="n">
        <v>0.1954144620811288</v>
      </c>
    </row>
    <row r="180">
      <c r="A180">
        <f>HYPERLINK("https://stackoverflow.com/q/49580441", "49580441")</f>
        <v/>
      </c>
      <c r="B180" t="n">
        <v>0.2945326278659612</v>
      </c>
    </row>
    <row r="181">
      <c r="A181">
        <f>HYPERLINK("https://stackoverflow.com/q/49689289", "49689289")</f>
        <v/>
      </c>
      <c r="B181" t="n">
        <v>0.2429052429052429</v>
      </c>
    </row>
    <row r="182">
      <c r="A182">
        <f>HYPERLINK("https://stackoverflow.com/q/49692206", "49692206")</f>
        <v/>
      </c>
      <c r="B182" t="n">
        <v>0.2242926155969635</v>
      </c>
    </row>
    <row r="183">
      <c r="A183">
        <f>HYPERLINK("https://stackoverflow.com/q/49865996", "49865996")</f>
        <v/>
      </c>
      <c r="B183" t="n">
        <v>0.219047619047619</v>
      </c>
    </row>
    <row r="184">
      <c r="A184">
        <f>HYPERLINK("https://stackoverflow.com/q/49891856", "49891856")</f>
        <v/>
      </c>
      <c r="B184" t="n">
        <v>0.3365079365079366</v>
      </c>
    </row>
    <row r="185">
      <c r="A185">
        <f>HYPERLINK("https://stackoverflow.com/q/49897894", "49897894")</f>
        <v/>
      </c>
      <c r="B185" t="n">
        <v>0.2752715121136174</v>
      </c>
    </row>
    <row r="186">
      <c r="A186">
        <f>HYPERLINK("https://stackoverflow.com/q/49914445", "49914445")</f>
        <v/>
      </c>
      <c r="B186" t="n">
        <v>0.219421101774043</v>
      </c>
    </row>
    <row r="187">
      <c r="A187">
        <f>HYPERLINK("https://stackoverflow.com/q/49928032", "49928032")</f>
        <v/>
      </c>
      <c r="B187" t="n">
        <v>0.2294372294372294</v>
      </c>
    </row>
    <row r="188">
      <c r="A188">
        <f>HYPERLINK("https://stackoverflow.com/q/49944261", "49944261")</f>
        <v/>
      </c>
      <c r="B188" t="n">
        <v>0.1985083189902467</v>
      </c>
    </row>
    <row r="189">
      <c r="A189">
        <f>HYPERLINK("https://stackoverflow.com/q/49954489", "49954489")</f>
        <v/>
      </c>
      <c r="B189" t="n">
        <v>0.1981034838177695</v>
      </c>
    </row>
    <row r="190">
      <c r="A190">
        <f>HYPERLINK("https://stackoverflow.com/q/49956884", "49956884")</f>
        <v/>
      </c>
      <c r="B190" t="n">
        <v>0.2017483321831148</v>
      </c>
    </row>
    <row r="191">
      <c r="A191">
        <f>HYPERLINK("https://stackoverflow.com/q/49988947", "49988947")</f>
        <v/>
      </c>
      <c r="B191" t="n">
        <v>0.3013668430335097</v>
      </c>
    </row>
    <row r="192">
      <c r="A192">
        <f>HYPERLINK("https://stackoverflow.com/q/50005890", "50005890")</f>
        <v/>
      </c>
      <c r="B192" t="n">
        <v>0.2884243128145568</v>
      </c>
    </row>
    <row r="193">
      <c r="A193">
        <f>HYPERLINK("https://stackoverflow.com/q/50013399", "50013399")</f>
        <v/>
      </c>
      <c r="B193" t="n">
        <v>0.4403174603174604</v>
      </c>
    </row>
    <row r="194">
      <c r="A194">
        <f>HYPERLINK("https://stackoverflow.com/q/50031163", "50031163")</f>
        <v/>
      </c>
      <c r="B194" t="n">
        <v>0.2185443283004258</v>
      </c>
    </row>
    <row r="195">
      <c r="A195">
        <f>HYPERLINK("https://stackoverflow.com/q/50036821", "50036821")</f>
        <v/>
      </c>
      <c r="B195" t="n">
        <v>0.1752318088951752</v>
      </c>
    </row>
    <row r="196">
      <c r="A196">
        <f>HYPERLINK("https://stackoverflow.com/q/50038246", "50038246")</f>
        <v/>
      </c>
      <c r="B196" t="n">
        <v>0.3183046268152651</v>
      </c>
    </row>
    <row r="197">
      <c r="A197">
        <f>HYPERLINK("https://stackoverflow.com/q/50038740", "50038740")</f>
        <v/>
      </c>
      <c r="B197" t="n">
        <v>0.1962711010330058</v>
      </c>
    </row>
    <row r="198">
      <c r="A198">
        <f>HYPERLINK("https://stackoverflow.com/q/50130057", "50130057")</f>
        <v/>
      </c>
      <c r="B198" t="n">
        <v>0.273911273911274</v>
      </c>
    </row>
    <row r="199">
      <c r="A199">
        <f>HYPERLINK("https://stackoverflow.com/q/50130081", "50130081")</f>
        <v/>
      </c>
      <c r="B199" t="n">
        <v>0.1956916099773242</v>
      </c>
    </row>
    <row r="200">
      <c r="A200">
        <f>HYPERLINK("https://stackoverflow.com/q/50247642", "50247642")</f>
        <v/>
      </c>
      <c r="B200" t="n">
        <v>0.2038900067069081</v>
      </c>
    </row>
    <row r="201">
      <c r="A201">
        <f>HYPERLINK("https://stackoverflow.com/q/50316386", "50316386")</f>
        <v/>
      </c>
      <c r="B201" t="n">
        <v>0.2336239660183322</v>
      </c>
    </row>
    <row r="202">
      <c r="A202">
        <f>HYPERLINK("https://stackoverflow.com/q/50454105", "50454105")</f>
        <v/>
      </c>
      <c r="B202" t="n">
        <v>0.2442984856777961</v>
      </c>
    </row>
    <row r="203">
      <c r="A203">
        <f>HYPERLINK("https://stackoverflow.com/q/50529981", "50529981")</f>
        <v/>
      </c>
      <c r="B203" t="n">
        <v>0.3307334428024084</v>
      </c>
    </row>
    <row r="204">
      <c r="A204">
        <f>HYPERLINK("https://stackoverflow.com/q/50582355", "50582355")</f>
        <v/>
      </c>
      <c r="B204" t="n">
        <v>0.2978323946065882</v>
      </c>
    </row>
    <row r="205">
      <c r="A205">
        <f>HYPERLINK("https://stackoverflow.com/q/50624609", "50624609")</f>
        <v/>
      </c>
      <c r="B205" t="n">
        <v>0.2447619047619048</v>
      </c>
    </row>
    <row r="206">
      <c r="A206">
        <f>HYPERLINK("https://stackoverflow.com/q/50632954", "50632954")</f>
        <v/>
      </c>
      <c r="B206" t="n">
        <v>0.243966079582518</v>
      </c>
    </row>
    <row r="207">
      <c r="A207">
        <f>HYPERLINK("https://stackoverflow.com/q/50701731", "50701731")</f>
        <v/>
      </c>
      <c r="B207" t="n">
        <v>0.2320944638017809</v>
      </c>
    </row>
    <row r="208">
      <c r="A208">
        <f>HYPERLINK("https://stackoverflow.com/q/50764255", "50764255")</f>
        <v/>
      </c>
      <c r="B208" t="n">
        <v>0.2514207329022144</v>
      </c>
    </row>
    <row r="209">
      <c r="A209">
        <f>HYPERLINK("https://stackoverflow.com/q/50783112", "50783112")</f>
        <v/>
      </c>
      <c r="B209" t="n">
        <v>0.155328798185941</v>
      </c>
    </row>
    <row r="210">
      <c r="A210">
        <f>HYPERLINK("https://stackoverflow.com/q/50865772", "50865772")</f>
        <v/>
      </c>
      <c r="B210" t="n">
        <v>0.2895391088162173</v>
      </c>
    </row>
    <row r="211">
      <c r="A211">
        <f>HYPERLINK("https://stackoverflow.com/q/50932709", "50932709")</f>
        <v/>
      </c>
      <c r="B211" t="n">
        <v>0.3102943442749267</v>
      </c>
    </row>
    <row r="212">
      <c r="A212">
        <f>HYPERLINK("https://stackoverflow.com/q/51016243", "51016243")</f>
        <v/>
      </c>
      <c r="B212" t="n">
        <v>0.2829068135190584</v>
      </c>
    </row>
    <row r="213">
      <c r="A213">
        <f>HYPERLINK("https://stackoverflow.com/q/51018281", "51018281")</f>
        <v/>
      </c>
      <c r="B213" t="n">
        <v>0.4482873851294904</v>
      </c>
    </row>
    <row r="214">
      <c r="A214">
        <f>HYPERLINK("https://stackoverflow.com/q/51043227", "51043227")</f>
        <v/>
      </c>
      <c r="B214" t="n">
        <v>0.2599020916777927</v>
      </c>
    </row>
    <row r="215">
      <c r="A215">
        <f>HYPERLINK("https://stackoverflow.com/q/51077496", "51077496")</f>
        <v/>
      </c>
      <c r="B215" t="n">
        <v>0.3668172865253158</v>
      </c>
    </row>
    <row r="216">
      <c r="A216">
        <f>HYPERLINK("https://stackoverflow.com/q/51086790", "51086790")</f>
        <v/>
      </c>
      <c r="B216" t="n">
        <v>0.3673240339907007</v>
      </c>
    </row>
    <row r="217">
      <c r="A217">
        <f>HYPERLINK("https://stackoverflow.com/q/51105421", "51105421")</f>
        <v/>
      </c>
      <c r="B217" t="n">
        <v>0.2876984126984127</v>
      </c>
    </row>
    <row r="218">
      <c r="A218">
        <f>HYPERLINK("https://stackoverflow.com/q/51110466", "51110466")</f>
        <v/>
      </c>
      <c r="B218" t="n">
        <v>0.3065706902916206</v>
      </c>
    </row>
    <row r="219">
      <c r="A219">
        <f>HYPERLINK("https://stackoverflow.com/q/51230134", "51230134")</f>
        <v/>
      </c>
      <c r="B219" t="n">
        <v>0.2099773242630386</v>
      </c>
    </row>
    <row r="220">
      <c r="A220">
        <f>HYPERLINK("https://stackoverflow.com/q/51289884", "51289884")</f>
        <v/>
      </c>
      <c r="B220" t="n">
        <v>0.1882405544377375</v>
      </c>
    </row>
    <row r="221">
      <c r="A221">
        <f>HYPERLINK("https://stackoverflow.com/q/51306484", "51306484")</f>
        <v/>
      </c>
      <c r="B221" t="n">
        <v>0.2857142857142858</v>
      </c>
    </row>
    <row r="222">
      <c r="A222">
        <f>HYPERLINK("https://stackoverflow.com/q/51364441", "51364441")</f>
        <v/>
      </c>
      <c r="B222" t="n">
        <v>0.1954202446005724</v>
      </c>
    </row>
    <row r="223">
      <c r="A223">
        <f>HYPERLINK("https://stackoverflow.com/q/51364575", "51364575")</f>
        <v/>
      </c>
      <c r="B223" t="n">
        <v>0.219047619047619</v>
      </c>
    </row>
    <row r="224">
      <c r="A224">
        <f>HYPERLINK("https://stackoverflow.com/q/51381376", "51381376")</f>
        <v/>
      </c>
      <c r="B224" t="n">
        <v>0.2507534659433394</v>
      </c>
    </row>
    <row r="225">
      <c r="A225">
        <f>HYPERLINK("https://stackoverflow.com/q/51464538", "51464538")</f>
        <v/>
      </c>
      <c r="B225" t="n">
        <v>0.2182539682539683</v>
      </c>
    </row>
    <row r="226">
      <c r="A226">
        <f>HYPERLINK("https://stackoverflow.com/q/51468480", "51468480")</f>
        <v/>
      </c>
      <c r="B226" t="n">
        <v>0.2023809523809524</v>
      </c>
    </row>
    <row r="227">
      <c r="A227">
        <f>HYPERLINK("https://stackoverflow.com/q/51480081", "51480081")</f>
        <v/>
      </c>
      <c r="B227" t="n">
        <v>0.2034097589653145</v>
      </c>
    </row>
    <row r="228">
      <c r="A228">
        <f>HYPERLINK("https://stackoverflow.com/q/51529636", "51529636")</f>
        <v/>
      </c>
      <c r="B228" t="n">
        <v>0.3864529310073865</v>
      </c>
    </row>
    <row r="229">
      <c r="A229">
        <f>HYPERLINK("https://stackoverflow.com/q/51542863", "51542863")</f>
        <v/>
      </c>
      <c r="B229" t="n">
        <v>0.2615079365079366</v>
      </c>
    </row>
    <row r="230">
      <c r="A230">
        <f>HYPERLINK("https://stackoverflow.com/q/51572657", "51572657")</f>
        <v/>
      </c>
      <c r="B230" t="n">
        <v>0.3296100333137371</v>
      </c>
    </row>
    <row r="231">
      <c r="A231">
        <f>HYPERLINK("https://stackoverflow.com/q/51626328", "51626328")</f>
        <v/>
      </c>
      <c r="B231" t="n">
        <v>0.2625152625152625</v>
      </c>
    </row>
    <row r="232">
      <c r="A232">
        <f>HYPERLINK("https://stackoverflow.com/q/51652025", "51652025")</f>
        <v/>
      </c>
      <c r="B232" t="n">
        <v>0.2210550887021475</v>
      </c>
    </row>
    <row r="233">
      <c r="A233">
        <f>HYPERLINK("https://stackoverflow.com/q/51674308", "51674308")</f>
        <v/>
      </c>
      <c r="B233" t="n">
        <v>0.1877551020408163</v>
      </c>
    </row>
    <row r="234">
      <c r="A234">
        <f>HYPERLINK("https://stackoverflow.com/q/51675435", "51675435")</f>
        <v/>
      </c>
      <c r="B234" t="n">
        <v>0.206579250057511</v>
      </c>
    </row>
    <row r="235">
      <c r="A235">
        <f>HYPERLINK("https://stackoverflow.com/q/51685009", "51685009")</f>
        <v/>
      </c>
      <c r="B235" t="n">
        <v>0.2897748246585456</v>
      </c>
    </row>
    <row r="236">
      <c r="A236">
        <f>HYPERLINK("https://stackoverflow.com/q/51775608", "51775608")</f>
        <v/>
      </c>
      <c r="B236" t="n">
        <v>0.2033878227908079</v>
      </c>
    </row>
    <row r="237">
      <c r="A237">
        <f>HYPERLINK("https://stackoverflow.com/q/51849298", "51849298")</f>
        <v/>
      </c>
      <c r="B237" t="n">
        <v>0.1851214381334864</v>
      </c>
    </row>
    <row r="238">
      <c r="A238">
        <f>HYPERLINK("https://stackoverflow.com/q/51857872", "51857872")</f>
        <v/>
      </c>
      <c r="B238" t="n">
        <v>0.2237259816207185</v>
      </c>
    </row>
    <row r="239">
      <c r="A239">
        <f>HYPERLINK("https://stackoverflow.com/q/51865071", "51865071")</f>
        <v/>
      </c>
      <c r="B239" t="n">
        <v>0.2366071428571429</v>
      </c>
    </row>
    <row r="240">
      <c r="A240">
        <f>HYPERLINK("https://stackoverflow.com/q/51869363", "51869363")</f>
        <v/>
      </c>
      <c r="B240" t="n">
        <v>0.1948412698412699</v>
      </c>
    </row>
    <row r="241">
      <c r="A241">
        <f>HYPERLINK("https://stackoverflow.com/q/51881224", "51881224")</f>
        <v/>
      </c>
      <c r="B241" t="n">
        <v>0.3986828774062818</v>
      </c>
    </row>
    <row r="242">
      <c r="A242">
        <f>HYPERLINK("https://stackoverflow.com/q/51999779", "51999779")</f>
        <v/>
      </c>
      <c r="B242" t="n">
        <v>0.2974852862493312</v>
      </c>
    </row>
    <row r="243">
      <c r="A243">
        <f>HYPERLINK("https://stackoverflow.com/q/52016220", "52016220")</f>
        <v/>
      </c>
      <c r="B243" t="n">
        <v>0.2391677391677392</v>
      </c>
    </row>
    <row r="244">
      <c r="A244">
        <f>HYPERLINK("https://stackoverflow.com/q/52023042", "52023042")</f>
        <v/>
      </c>
      <c r="B244" t="n">
        <v>0.437625754527163</v>
      </c>
    </row>
    <row r="245">
      <c r="A245">
        <f>HYPERLINK("https://stackoverflow.com/q/52045267", "52045267")</f>
        <v/>
      </c>
      <c r="B245" t="n">
        <v>0.2686433063791555</v>
      </c>
    </row>
    <row r="246">
      <c r="A246">
        <f>HYPERLINK("https://stackoverflow.com/q/52054618", "52054618")</f>
        <v/>
      </c>
      <c r="B246" t="n">
        <v>0.2441054091539529</v>
      </c>
    </row>
    <row r="247">
      <c r="A247">
        <f>HYPERLINK("https://stackoverflow.com/q/52126309", "52126309")</f>
        <v/>
      </c>
      <c r="B247" t="n">
        <v>0.2046332046332046</v>
      </c>
    </row>
    <row r="248">
      <c r="A248">
        <f>HYPERLINK("https://stackoverflow.com/q/52154790", "52154790")</f>
        <v/>
      </c>
      <c r="B248" t="n">
        <v>0.1902752662246334</v>
      </c>
    </row>
    <row r="249">
      <c r="A249">
        <f>HYPERLINK("https://stackoverflow.com/q/52194258", "52194258")</f>
        <v/>
      </c>
      <c r="B249" t="n">
        <v>0.2715343915343916</v>
      </c>
    </row>
    <row r="250">
      <c r="A250">
        <f>HYPERLINK("https://stackoverflow.com/q/52260506", "52260506")</f>
        <v/>
      </c>
      <c r="B250" t="n">
        <v>0.2312925170068027</v>
      </c>
    </row>
    <row r="251">
      <c r="A251">
        <f>HYPERLINK("https://stackoverflow.com/q/52282777", "52282777")</f>
        <v/>
      </c>
      <c r="B251" t="n">
        <v>0.328798185941043</v>
      </c>
    </row>
    <row r="252">
      <c r="A252">
        <f>HYPERLINK("https://stackoverflow.com/q/52288990", "52288990")</f>
        <v/>
      </c>
      <c r="B252" t="n">
        <v>0.1808143547273982</v>
      </c>
    </row>
    <row r="253">
      <c r="A253">
        <f>HYPERLINK("https://stackoverflow.com/q/52370349", "52370349")</f>
        <v/>
      </c>
      <c r="B253" t="n">
        <v>0.2213099799306696</v>
      </c>
    </row>
    <row r="254">
      <c r="A254">
        <f>HYPERLINK("https://stackoverflow.com/q/52370474", "52370474")</f>
        <v/>
      </c>
      <c r="B254" t="n">
        <v>0.2612433862433863</v>
      </c>
    </row>
    <row r="255">
      <c r="A255">
        <f>HYPERLINK("https://stackoverflow.com/q/52406753", "52406753")</f>
        <v/>
      </c>
      <c r="B255" t="n">
        <v>0.2079365079365079</v>
      </c>
    </row>
    <row r="256">
      <c r="A256">
        <f>HYPERLINK("https://stackoverflow.com/q/52497823", "52497823")</f>
        <v/>
      </c>
      <c r="B256" t="n">
        <v>0.2051007668985197</v>
      </c>
    </row>
    <row r="257">
      <c r="A257">
        <f>HYPERLINK("https://stackoverflow.com/q/52499067", "52499067")</f>
        <v/>
      </c>
      <c r="B257" t="n">
        <v>0.1979717813051146</v>
      </c>
    </row>
    <row r="258">
      <c r="A258">
        <f>HYPERLINK("https://stackoverflow.com/q/52559551", "52559551")</f>
        <v/>
      </c>
      <c r="B258" t="n">
        <v>0.2109634551495017</v>
      </c>
    </row>
    <row r="259">
      <c r="A259">
        <f>HYPERLINK("https://stackoverflow.com/q/52605791", "52605791")</f>
        <v/>
      </c>
      <c r="B259" t="n">
        <v>0.2410934744268078</v>
      </c>
    </row>
    <row r="260">
      <c r="A260">
        <f>HYPERLINK("https://stackoverflow.com/q/52612424", "52612424")</f>
        <v/>
      </c>
      <c r="B260" t="n">
        <v>0.2401360544217687</v>
      </c>
    </row>
    <row r="261">
      <c r="A261">
        <f>HYPERLINK("https://stackoverflow.com/q/52733497", "52733497")</f>
        <v/>
      </c>
      <c r="B261" t="n">
        <v>0.2486085343228201</v>
      </c>
    </row>
    <row r="262">
      <c r="A262">
        <f>HYPERLINK("https://stackoverflow.com/q/52772128", "52772128")</f>
        <v/>
      </c>
      <c r="B262" t="n">
        <v>0.3201058201058202</v>
      </c>
    </row>
    <row r="263">
      <c r="A263">
        <f>HYPERLINK("https://stackoverflow.com/q/52776119", "52776119")</f>
        <v/>
      </c>
      <c r="B263" t="n">
        <v>0.3244047619047619</v>
      </c>
    </row>
    <row r="264">
      <c r="A264">
        <f>HYPERLINK("https://stackoverflow.com/q/52816757", "52816757")</f>
        <v/>
      </c>
      <c r="B264" t="n">
        <v>0.2525437525437526</v>
      </c>
    </row>
    <row r="265">
      <c r="A265">
        <f>HYPERLINK("https://stackoverflow.com/q/52821168", "52821168")</f>
        <v/>
      </c>
      <c r="B265" t="n">
        <v>0.3619670090258326</v>
      </c>
    </row>
    <row r="266">
      <c r="A266">
        <f>HYPERLINK("https://stackoverflow.com/q/52904363", "52904363")</f>
        <v/>
      </c>
      <c r="B266" t="n">
        <v>0.2243544183842691</v>
      </c>
    </row>
    <row r="267">
      <c r="A267">
        <f>HYPERLINK("https://stackoverflow.com/q/53008138", "53008138")</f>
        <v/>
      </c>
      <c r="B267" t="n">
        <v>0.2700529100529101</v>
      </c>
    </row>
    <row r="268">
      <c r="A268">
        <f>HYPERLINK("https://stackoverflow.com/q/53154744", "53154744")</f>
        <v/>
      </c>
      <c r="B268" t="n">
        <v>0.1650009798157946</v>
      </c>
    </row>
    <row r="269">
      <c r="A269">
        <f>HYPERLINK("https://stackoverflow.com/q/53199680", "53199680")</f>
        <v/>
      </c>
      <c r="B269" t="n">
        <v>0.2041107041107041</v>
      </c>
    </row>
    <row r="270">
      <c r="A270">
        <f>HYPERLINK("https://stackoverflow.com/q/53207169", "53207169")</f>
        <v/>
      </c>
      <c r="B270" t="n">
        <v>0.2807828633071352</v>
      </c>
    </row>
    <row r="271">
      <c r="A271">
        <f>HYPERLINK("https://stackoverflow.com/q/53208833", "53208833")</f>
        <v/>
      </c>
      <c r="B271" t="n">
        <v>0.2445551864156515</v>
      </c>
    </row>
    <row r="272">
      <c r="A272">
        <f>HYPERLINK("https://stackoverflow.com/q/53260499", "53260499")</f>
        <v/>
      </c>
      <c r="B272" t="n">
        <v>0.2178513917644353</v>
      </c>
    </row>
    <row r="273">
      <c r="A273">
        <f>HYPERLINK("https://stackoverflow.com/q/53267924", "53267924")</f>
        <v/>
      </c>
      <c r="B273" t="n">
        <v>0.266005291005291</v>
      </c>
    </row>
    <row r="274">
      <c r="A274">
        <f>HYPERLINK("https://stackoverflow.com/q/53279941", "53279941")</f>
        <v/>
      </c>
      <c r="B274" t="n">
        <v>0.2182539682539683</v>
      </c>
    </row>
    <row r="275">
      <c r="A275">
        <f>HYPERLINK("https://stackoverflow.com/q/53305663", "53305663")</f>
        <v/>
      </c>
      <c r="B275" t="n">
        <v>0.2560163850486432</v>
      </c>
    </row>
    <row r="276">
      <c r="A276">
        <f>HYPERLINK("https://stackoverflow.com/q/53319236", "53319236")</f>
        <v/>
      </c>
      <c r="B276" t="n">
        <v>0.2617243867243867</v>
      </c>
    </row>
    <row r="277">
      <c r="A277">
        <f>HYPERLINK("https://stackoverflow.com/q/53326262", "53326262")</f>
        <v/>
      </c>
      <c r="B277" t="n">
        <v>0.2528344671201815</v>
      </c>
    </row>
    <row r="278">
      <c r="A278">
        <f>HYPERLINK("https://stackoverflow.com/q/53344801", "53344801")</f>
        <v/>
      </c>
      <c r="B278" t="n">
        <v>0.2424440095672973</v>
      </c>
    </row>
    <row r="279">
      <c r="A279">
        <f>HYPERLINK("https://stackoverflow.com/q/53439446", "53439446")</f>
        <v/>
      </c>
      <c r="B279" t="n">
        <v>0.200760116253074</v>
      </c>
    </row>
    <row r="280">
      <c r="A280">
        <f>HYPERLINK("https://stackoverflow.com/q/53486490", "53486490")</f>
        <v/>
      </c>
      <c r="B280" t="n">
        <v>0.2988662131519274</v>
      </c>
    </row>
    <row r="281">
      <c r="A281">
        <f>HYPERLINK("https://stackoverflow.com/q/53487133", "53487133")</f>
        <v/>
      </c>
      <c r="B281" t="n">
        <v>0.3070436507936509</v>
      </c>
    </row>
    <row r="282">
      <c r="A282">
        <f>HYPERLINK("https://stackoverflow.com/q/53503894", "53503894")</f>
        <v/>
      </c>
      <c r="B282" t="n">
        <v>0.1872294372294372</v>
      </c>
    </row>
    <row r="283">
      <c r="A283">
        <f>HYPERLINK("https://stackoverflow.com/q/53506323", "53506323")</f>
        <v/>
      </c>
      <c r="B283" t="n">
        <v>0.2991135848278706</v>
      </c>
    </row>
    <row r="284">
      <c r="A284">
        <f>HYPERLINK("https://stackoverflow.com/q/53577204", "53577204")</f>
        <v/>
      </c>
      <c r="B284" t="n">
        <v>0.2643795869602321</v>
      </c>
    </row>
    <row r="285">
      <c r="A285">
        <f>HYPERLINK("https://stackoverflow.com/q/53623673", "53623673")</f>
        <v/>
      </c>
      <c r="B285" t="n">
        <v>0.1937095825984715</v>
      </c>
    </row>
    <row r="286">
      <c r="A286">
        <f>HYPERLINK("https://stackoverflow.com/q/53649899", "53649899")</f>
        <v/>
      </c>
      <c r="B286" t="n">
        <v>0.2595799262465929</v>
      </c>
    </row>
    <row r="287">
      <c r="A287">
        <f>HYPERLINK("https://stackoverflow.com/q/53662108", "53662108")</f>
        <v/>
      </c>
      <c r="B287" t="n">
        <v>0.3308913308913309</v>
      </c>
    </row>
    <row r="288">
      <c r="A288">
        <f>HYPERLINK("https://stackoverflow.com/q/53742356", "53742356")</f>
        <v/>
      </c>
      <c r="B288" t="n">
        <v>0.4156288156288158</v>
      </c>
    </row>
    <row r="289">
      <c r="A289">
        <f>HYPERLINK("https://stackoverflow.com/q/53755821", "53755821")</f>
        <v/>
      </c>
      <c r="B289" t="n">
        <v>0.2451186964461301</v>
      </c>
    </row>
    <row r="290">
      <c r="A290">
        <f>HYPERLINK("https://stackoverflow.com/q/53826899", "53826899")</f>
        <v/>
      </c>
      <c r="B290" t="n">
        <v>0.2765399737876802</v>
      </c>
    </row>
    <row r="291">
      <c r="A291">
        <f>HYPERLINK("https://stackoverflow.com/q/53916396", "53916396")</f>
        <v/>
      </c>
      <c r="B291" t="n">
        <v>0.3083213083213084</v>
      </c>
    </row>
    <row r="292">
      <c r="A292">
        <f>HYPERLINK("https://stackoverflow.com/q/53937189", "53937189")</f>
        <v/>
      </c>
      <c r="B292" t="n">
        <v>0.3336675020885547</v>
      </c>
    </row>
    <row r="293">
      <c r="A293">
        <f>HYPERLINK("https://stackoverflow.com/q/54042741", "54042741")</f>
        <v/>
      </c>
      <c r="B293" t="n">
        <v>0.2422035480859011</v>
      </c>
    </row>
    <row r="294">
      <c r="A294">
        <f>HYPERLINK("https://stackoverflow.com/q/54045187", "54045187")</f>
        <v/>
      </c>
      <c r="B294" t="n">
        <v>0.2659698025551684</v>
      </c>
    </row>
    <row r="295">
      <c r="A295">
        <f>HYPERLINK("https://stackoverflow.com/q/54060551", "54060551")</f>
        <v/>
      </c>
      <c r="B295" t="n">
        <v>0.2043399638336347</v>
      </c>
    </row>
    <row r="296">
      <c r="A296">
        <f>HYPERLINK("https://stackoverflow.com/q/54066925", "54066925")</f>
        <v/>
      </c>
      <c r="B296" t="n">
        <v>0.4265980265980265</v>
      </c>
    </row>
    <row r="297">
      <c r="A297">
        <f>HYPERLINK("https://stackoverflow.com/q/54138914", "54138914")</f>
        <v/>
      </c>
      <c r="B297" t="n">
        <v>0.199798437893676</v>
      </c>
    </row>
    <row r="298">
      <c r="A298">
        <f>HYPERLINK("https://stackoverflow.com/q/54174575", "54174575")</f>
        <v/>
      </c>
      <c r="B298" t="n">
        <v>0.3495670995670997</v>
      </c>
    </row>
    <row r="299">
      <c r="A299">
        <f>HYPERLINK("https://stackoverflow.com/q/54235734", "54235734")</f>
        <v/>
      </c>
      <c r="B299" t="n">
        <v>0.2174234034699151</v>
      </c>
    </row>
    <row r="300">
      <c r="A300">
        <f>HYPERLINK("https://stackoverflow.com/q/54248770", "54248770")</f>
        <v/>
      </c>
      <c r="B300" t="n">
        <v>0.4225749559082893</v>
      </c>
    </row>
    <row r="301">
      <c r="A301">
        <f>HYPERLINK("https://stackoverflow.com/q/54271510", "54271510")</f>
        <v/>
      </c>
      <c r="B301" t="n">
        <v>0.267691798941799</v>
      </c>
    </row>
    <row r="302">
      <c r="A302">
        <f>HYPERLINK("https://stackoverflow.com/q/54316826", "54316826")</f>
        <v/>
      </c>
      <c r="B302" t="n">
        <v>0.3773854110932763</v>
      </c>
    </row>
    <row r="303">
      <c r="A303">
        <f>HYPERLINK("https://stackoverflow.com/q/54321038", "54321038")</f>
        <v/>
      </c>
      <c r="B303" t="n">
        <v>0.3009166107757657</v>
      </c>
    </row>
    <row r="304">
      <c r="A304">
        <f>HYPERLINK("https://stackoverflow.com/q/54333889", "54333889")</f>
        <v/>
      </c>
      <c r="B304" t="n">
        <v>0.1638655462184874</v>
      </c>
    </row>
    <row r="305">
      <c r="A305">
        <f>HYPERLINK("https://stackoverflow.com/q/54392707", "54392707")</f>
        <v/>
      </c>
      <c r="B305" t="n">
        <v>0.419501133786848</v>
      </c>
    </row>
    <row r="306">
      <c r="A306">
        <f>HYPERLINK("https://stackoverflow.com/q/54396214", "54396214")</f>
        <v/>
      </c>
      <c r="B306" t="n">
        <v>0.2098214285714286</v>
      </c>
    </row>
    <row r="307">
      <c r="A307">
        <f>HYPERLINK("https://stackoverflow.com/q/54468229", "54468229")</f>
        <v/>
      </c>
      <c r="B307" t="n">
        <v>0.2227261274880322</v>
      </c>
    </row>
    <row r="308">
      <c r="A308">
        <f>HYPERLINK("https://stackoverflow.com/q/54472908", "54472908")</f>
        <v/>
      </c>
      <c r="B308" t="n">
        <v>0.2945845004668534</v>
      </c>
    </row>
    <row r="309">
      <c r="A309">
        <f>HYPERLINK("https://stackoverflow.com/q/54484732", "54484732")</f>
        <v/>
      </c>
      <c r="B309" t="n">
        <v>0.2053184910327768</v>
      </c>
    </row>
    <row r="310">
      <c r="A310">
        <f>HYPERLINK("https://stackoverflow.com/q/54515593", "54515593")</f>
        <v/>
      </c>
      <c r="B310" t="n">
        <v>0.1909800957420005</v>
      </c>
    </row>
    <row r="311">
      <c r="A311">
        <f>HYPERLINK("https://stackoverflow.com/q/54574451", "54574451")</f>
        <v/>
      </c>
      <c r="B311" t="n">
        <v>0.2387566137566138</v>
      </c>
    </row>
    <row r="312">
      <c r="A312">
        <f>HYPERLINK("https://stackoverflow.com/q/54575273", "54575273")</f>
        <v/>
      </c>
      <c r="B312" t="n">
        <v>0.2560719066743163</v>
      </c>
    </row>
    <row r="313">
      <c r="A313">
        <f>HYPERLINK("https://stackoverflow.com/q/54577431", "54577431")</f>
        <v/>
      </c>
      <c r="B313" t="n">
        <v>0.2503450655624569</v>
      </c>
    </row>
    <row r="314">
      <c r="A314">
        <f>HYPERLINK("https://stackoverflow.com/q/54577461", "54577461")</f>
        <v/>
      </c>
      <c r="B314" t="n">
        <v>0.282137268052761</v>
      </c>
    </row>
    <row r="315">
      <c r="A315">
        <f>HYPERLINK("https://stackoverflow.com/q/54639927", "54639927")</f>
        <v/>
      </c>
      <c r="B315" t="n">
        <v>0.21817615935263</v>
      </c>
    </row>
    <row r="316">
      <c r="A316">
        <f>HYPERLINK("https://stackoverflow.com/q/54688078", "54688078")</f>
        <v/>
      </c>
      <c r="B316" t="n">
        <v>0.163594470046083</v>
      </c>
    </row>
    <row r="317">
      <c r="A317">
        <f>HYPERLINK("https://stackoverflow.com/q/54734086", "54734086")</f>
        <v/>
      </c>
      <c r="B317" t="n">
        <v>0.2269635126777984</v>
      </c>
    </row>
    <row r="318">
      <c r="A318">
        <f>HYPERLINK("https://stackoverflow.com/q/54747323", "54747323")</f>
        <v/>
      </c>
      <c r="B318" t="n">
        <v>0.3234543234543236</v>
      </c>
    </row>
    <row r="319">
      <c r="A319">
        <f>HYPERLINK("https://stackoverflow.com/q/54757002", "54757002")</f>
        <v/>
      </c>
      <c r="B319" t="n">
        <v>0.2058111380145278</v>
      </c>
    </row>
    <row r="320">
      <c r="A320">
        <f>HYPERLINK("https://stackoverflow.com/q/54800171", "54800171")</f>
        <v/>
      </c>
      <c r="B320" t="n">
        <v>0.3232393280936969</v>
      </c>
    </row>
    <row r="321">
      <c r="A321">
        <f>HYPERLINK("https://stackoverflow.com/q/54902191", "54902191")</f>
        <v/>
      </c>
      <c r="B321" t="n">
        <v>0.3021284271284272</v>
      </c>
    </row>
    <row r="322">
      <c r="A322">
        <f>HYPERLINK("https://stackoverflow.com/q/54902614", "54902614")</f>
        <v/>
      </c>
      <c r="B322" t="n">
        <v>0.2693400167084378</v>
      </c>
    </row>
    <row r="323">
      <c r="A323">
        <f>HYPERLINK("https://stackoverflow.com/q/54910488", "54910488")</f>
        <v/>
      </c>
      <c r="B323" t="n">
        <v>0.3045153336415472</v>
      </c>
    </row>
    <row r="324">
      <c r="A324">
        <f>HYPERLINK("https://stackoverflow.com/q/54937175", "54937175")</f>
        <v/>
      </c>
      <c r="B324" t="n">
        <v>0.2806637806637807</v>
      </c>
    </row>
    <row r="325">
      <c r="A325">
        <f>HYPERLINK("https://stackoverflow.com/q/54967399", "54967399")</f>
        <v/>
      </c>
      <c r="B325" t="n">
        <v>0.2260127931769723</v>
      </c>
    </row>
    <row r="326">
      <c r="A326">
        <f>HYPERLINK("https://stackoverflow.com/q/55005441", "55005441")</f>
        <v/>
      </c>
      <c r="B326" t="n">
        <v>0.2644815501958359</v>
      </c>
    </row>
    <row r="327">
      <c r="A327">
        <f>HYPERLINK("https://stackoverflow.com/q/55010103", "55010103")</f>
        <v/>
      </c>
      <c r="B327" t="n">
        <v>0.3535466269841271</v>
      </c>
    </row>
    <row r="328">
      <c r="A328">
        <f>HYPERLINK("https://stackoverflow.com/q/55048122", "55048122")</f>
        <v/>
      </c>
      <c r="B328" t="n">
        <v>0.1954202446005724</v>
      </c>
    </row>
    <row r="329">
      <c r="A329">
        <f>HYPERLINK("https://stackoverflow.com/q/55104440", "55104440")</f>
        <v/>
      </c>
      <c r="B329" t="n">
        <v>0.1952174809317667</v>
      </c>
    </row>
    <row r="330">
      <c r="A330">
        <f>HYPERLINK("https://stackoverflow.com/q/55118699", "55118699")</f>
        <v/>
      </c>
      <c r="B330" t="n">
        <v>0.2705911761029872</v>
      </c>
    </row>
    <row r="331">
      <c r="A331">
        <f>HYPERLINK("https://stackoverflow.com/q/55126170", "55126170")</f>
        <v/>
      </c>
      <c r="B331" t="n">
        <v>0.2557927385513593</v>
      </c>
    </row>
    <row r="332">
      <c r="A332">
        <f>HYPERLINK("https://stackoverflow.com/q/55164994", "55164994")</f>
        <v/>
      </c>
      <c r="B332" t="n">
        <v>0.2422104644326867</v>
      </c>
    </row>
    <row r="333">
      <c r="A333">
        <f>HYPERLINK("https://stackoverflow.com/q/55196502", "55196502")</f>
        <v/>
      </c>
      <c r="B333" t="n">
        <v>0.2854773750296139</v>
      </c>
    </row>
    <row r="334">
      <c r="A334">
        <f>HYPERLINK("https://stackoverflow.com/q/55283966", "55283966")</f>
        <v/>
      </c>
      <c r="B334" t="n">
        <v>0.2350088183421517</v>
      </c>
    </row>
    <row r="335">
      <c r="A335">
        <f>HYPERLINK("https://stackoverflow.com/q/55308559", "55308559")</f>
        <v/>
      </c>
      <c r="B335" t="n">
        <v>0.238941798941799</v>
      </c>
    </row>
    <row r="336">
      <c r="A336">
        <f>HYPERLINK("https://stackoverflow.com/q/55426906", "55426906")</f>
        <v/>
      </c>
      <c r="B336" t="n">
        <v>0.2643075578855396</v>
      </c>
    </row>
    <row r="337">
      <c r="A337">
        <f>HYPERLINK("https://stackoverflow.com/q/55571946", "55571946")</f>
        <v/>
      </c>
      <c r="B337" t="n">
        <v>0.2128968253968254</v>
      </c>
    </row>
    <row r="338">
      <c r="A338">
        <f>HYPERLINK("https://stackoverflow.com/q/55574590", "55574590")</f>
        <v/>
      </c>
      <c r="B338" t="n">
        <v>0.2079831932773109</v>
      </c>
    </row>
    <row r="339">
      <c r="A339">
        <f>HYPERLINK("https://stackoverflow.com/q/55614003", "55614003")</f>
        <v/>
      </c>
      <c r="B339" t="n">
        <v>0.1857142857142857</v>
      </c>
    </row>
    <row r="340">
      <c r="A340">
        <f>HYPERLINK("https://stackoverflow.com/q/55644204", "55644204")</f>
        <v/>
      </c>
      <c r="B340" t="n">
        <v>0.1972789115646258</v>
      </c>
    </row>
    <row r="341">
      <c r="A341">
        <f>HYPERLINK("https://stackoverflow.com/q/55695608", "55695608")</f>
        <v/>
      </c>
      <c r="B341" t="n">
        <v>0.2038523274478331</v>
      </c>
    </row>
    <row r="342">
      <c r="A342">
        <f>HYPERLINK("https://stackoverflow.com/q/55721339", "55721339")</f>
        <v/>
      </c>
      <c r="B342" t="n">
        <v>0.3021862833183588</v>
      </c>
    </row>
    <row r="343">
      <c r="A343">
        <f>HYPERLINK("https://stackoverflow.com/q/55740306", "55740306")</f>
        <v/>
      </c>
      <c r="B343" t="n">
        <v>0.225075798109506</v>
      </c>
    </row>
    <row r="344">
      <c r="A344">
        <f>HYPERLINK("https://stackoverflow.com/q/55795520", "55795520")</f>
        <v/>
      </c>
      <c r="B344" t="n">
        <v>0.1804299778983323</v>
      </c>
    </row>
    <row r="345">
      <c r="A345">
        <f>HYPERLINK("https://stackoverflow.com/q/55832224", "55832224")</f>
        <v/>
      </c>
      <c r="B345" t="n">
        <v>0.2033586381412469</v>
      </c>
    </row>
    <row r="346">
      <c r="A346">
        <f>HYPERLINK("https://stackoverflow.com/q/55847405", "55847405")</f>
        <v/>
      </c>
      <c r="B346" t="n">
        <v>0.2635228848821082</v>
      </c>
    </row>
    <row r="347">
      <c r="A347">
        <f>HYPERLINK("https://stackoverflow.com/q/55896200", "55896200")</f>
        <v/>
      </c>
      <c r="B347" t="n">
        <v>0.2324514991181659</v>
      </c>
    </row>
    <row r="348">
      <c r="A348">
        <f>HYPERLINK("https://stackoverflow.com/q/56007280", "56007280")</f>
        <v/>
      </c>
      <c r="B348" t="n">
        <v>0.2257992398837469</v>
      </c>
    </row>
    <row r="349">
      <c r="A349">
        <f>HYPERLINK("https://stackoverflow.com/q/56013510", "56013510")</f>
        <v/>
      </c>
      <c r="B349" t="n">
        <v>0.2724867724867725</v>
      </c>
    </row>
    <row r="350">
      <c r="A350">
        <f>HYPERLINK("https://stackoverflow.com/q/56024475", "56024475")</f>
        <v/>
      </c>
      <c r="B350" t="n">
        <v>0.2391899288451013</v>
      </c>
    </row>
    <row r="351">
      <c r="A351">
        <f>HYPERLINK("https://stackoverflow.com/q/56024780", "56024780")</f>
        <v/>
      </c>
      <c r="B351" t="n">
        <v>0.3325066137566138</v>
      </c>
    </row>
    <row r="352">
      <c r="A352">
        <f>HYPERLINK("https://stackoverflow.com/q/56084123", "56084123")</f>
        <v/>
      </c>
      <c r="B352" t="n">
        <v>0.3113871635610768</v>
      </c>
    </row>
    <row r="353">
      <c r="A353">
        <f>HYPERLINK("https://stackoverflow.com/q/56119353", "56119353")</f>
        <v/>
      </c>
      <c r="B353" t="n">
        <v>0.3492063492063492</v>
      </c>
    </row>
    <row r="354">
      <c r="A354">
        <f>HYPERLINK("https://stackoverflow.com/q/56139909", "56139909")</f>
        <v/>
      </c>
      <c r="B354" t="n">
        <v>0.3858784893267651</v>
      </c>
    </row>
    <row r="355">
      <c r="A355">
        <f>HYPERLINK("https://stackoverflow.com/q/56159484", "56159484")</f>
        <v/>
      </c>
      <c r="B355" t="n">
        <v>0.293734335839599</v>
      </c>
    </row>
    <row r="356">
      <c r="A356">
        <f>HYPERLINK("https://stackoverflow.com/q/56178580", "56178580")</f>
        <v/>
      </c>
      <c r="B356" t="n">
        <v>0.2009894867037725</v>
      </c>
    </row>
    <row r="357">
      <c r="A357">
        <f>HYPERLINK("https://stackoverflow.com/q/56183981", "56183981")</f>
        <v/>
      </c>
      <c r="B357" t="n">
        <v>0.1918148785618665</v>
      </c>
    </row>
    <row r="358">
      <c r="A358">
        <f>HYPERLINK("https://stackoverflow.com/q/56205989", "56205989")</f>
        <v/>
      </c>
      <c r="B358" t="n">
        <v>0.2356676003734827</v>
      </c>
    </row>
    <row r="359">
      <c r="A359">
        <f>HYPERLINK("https://stackoverflow.com/q/56229332", "56229332")</f>
        <v/>
      </c>
      <c r="B359" t="n">
        <v>0.3311688311688312</v>
      </c>
    </row>
    <row r="360">
      <c r="A360">
        <f>HYPERLINK("https://stackoverflow.com/q/56280365", "56280365")</f>
        <v/>
      </c>
      <c r="B360" t="n">
        <v>0.2637721755368815</v>
      </c>
    </row>
    <row r="361">
      <c r="A361">
        <f>HYPERLINK("https://stackoverflow.com/q/56298441", "56298441")</f>
        <v/>
      </c>
      <c r="B361" t="n">
        <v>0.2633650793650794</v>
      </c>
    </row>
    <row r="362">
      <c r="A362">
        <f>HYPERLINK("https://stackoverflow.com/q/56300912", "56300912")</f>
        <v/>
      </c>
      <c r="B362" t="n">
        <v>0.2021978021978022</v>
      </c>
    </row>
    <row r="363">
      <c r="A363">
        <f>HYPERLINK("https://stackoverflow.com/q/56363028", "56363028")</f>
        <v/>
      </c>
      <c r="B363" t="n">
        <v>0.2617826617826619</v>
      </c>
    </row>
    <row r="364">
      <c r="A364">
        <f>HYPERLINK("https://stackoverflow.com/q/56363143", "56363143")</f>
        <v/>
      </c>
      <c r="B364" t="n">
        <v>0.1927437641723356</v>
      </c>
    </row>
    <row r="365">
      <c r="A365">
        <f>HYPERLINK("https://stackoverflow.com/q/56382577", "56382577")</f>
        <v/>
      </c>
      <c r="B365" t="n">
        <v>0.3015873015873016</v>
      </c>
    </row>
    <row r="366">
      <c r="A366">
        <f>HYPERLINK("https://stackoverflow.com/q/56389333", "56389333")</f>
        <v/>
      </c>
      <c r="B366" t="n">
        <v>0.2761904761904762</v>
      </c>
    </row>
    <row r="367">
      <c r="A367">
        <f>HYPERLINK("https://stackoverflow.com/q/56403311", "56403311")</f>
        <v/>
      </c>
      <c r="B367" t="n">
        <v>0.223864258347017</v>
      </c>
    </row>
    <row r="368">
      <c r="A368">
        <f>HYPERLINK("https://stackoverflow.com/q/56446803", "56446803")</f>
        <v/>
      </c>
      <c r="B368" t="n">
        <v>0.2197159565580618</v>
      </c>
    </row>
    <row r="369">
      <c r="A369">
        <f>HYPERLINK("https://stackoverflow.com/q/56457283", "56457283")</f>
        <v/>
      </c>
      <c r="B369" t="n">
        <v>0.2160625444207534</v>
      </c>
    </row>
    <row r="370">
      <c r="A370">
        <f>HYPERLINK("https://stackoverflow.com/q/56465000", "56465000")</f>
        <v/>
      </c>
      <c r="B370" t="n">
        <v>0.2597001763668431</v>
      </c>
    </row>
    <row r="371">
      <c r="A371">
        <f>HYPERLINK("https://stackoverflow.com/q/56467589", "56467589")</f>
        <v/>
      </c>
      <c r="B371" t="n">
        <v>0.3499869893312517</v>
      </c>
    </row>
    <row r="372">
      <c r="A372">
        <f>HYPERLINK("https://stackoverflow.com/q/56513338", "56513338")</f>
        <v/>
      </c>
      <c r="B372" t="n">
        <v>0.2654427232740486</v>
      </c>
    </row>
    <row r="373">
      <c r="A373">
        <f>HYPERLINK("https://stackoverflow.com/q/56535605", "56535605")</f>
        <v/>
      </c>
      <c r="B373" t="n">
        <v>0.2493660185967878</v>
      </c>
    </row>
    <row r="374">
      <c r="A374">
        <f>HYPERLINK("https://stackoverflow.com/q/56537526", "56537526")</f>
        <v/>
      </c>
      <c r="B374" t="n">
        <v>0.1870899470899471</v>
      </c>
    </row>
    <row r="375">
      <c r="A375">
        <f>HYPERLINK("https://stackoverflow.com/q/56564515", "56564515")</f>
        <v/>
      </c>
      <c r="B375" t="n">
        <v>0.2175099206349206</v>
      </c>
    </row>
    <row r="376">
      <c r="A376">
        <f>HYPERLINK("https://stackoverflow.com/q/56577667", "56577667")</f>
        <v/>
      </c>
      <c r="B376" t="n">
        <v>0.2380952380952382</v>
      </c>
    </row>
    <row r="377">
      <c r="A377">
        <f>HYPERLINK("https://stackoverflow.com/q/56578710", "56578710")</f>
        <v/>
      </c>
      <c r="B377" t="n">
        <v>0.2442680776014109</v>
      </c>
    </row>
    <row r="378">
      <c r="A378">
        <f>HYPERLINK("https://stackoverflow.com/q/56580338", "56580338")</f>
        <v/>
      </c>
      <c r="B378" t="n">
        <v>0.2301587301587302</v>
      </c>
    </row>
    <row r="379">
      <c r="A379">
        <f>HYPERLINK("https://stackoverflow.com/q/56595252", "56595252")</f>
        <v/>
      </c>
      <c r="B379" t="n">
        <v>0.1949404761904762</v>
      </c>
    </row>
    <row r="380">
      <c r="A380">
        <f>HYPERLINK("https://stackoverflow.com/q/56612308", "56612308")</f>
        <v/>
      </c>
      <c r="B380" t="n">
        <v>0.2258730158730159</v>
      </c>
    </row>
    <row r="381">
      <c r="A381">
        <f>HYPERLINK("https://stackoverflow.com/q/56615245", "56615245")</f>
        <v/>
      </c>
      <c r="B381" t="n">
        <v>0.3270824554010394</v>
      </c>
    </row>
    <row r="382">
      <c r="A382">
        <f>HYPERLINK("https://stackoverflow.com/q/56637616", "56637616")</f>
        <v/>
      </c>
      <c r="B382" t="n">
        <v>0.236281179138322</v>
      </c>
    </row>
    <row r="383">
      <c r="A383">
        <f>HYPERLINK("https://stackoverflow.com/q/56654096", "56654096")</f>
        <v/>
      </c>
      <c r="B383" t="n">
        <v>0.2893885949441505</v>
      </c>
    </row>
    <row r="384">
      <c r="A384">
        <f>HYPERLINK("https://stackoverflow.com/q/56797769", "56797769")</f>
        <v/>
      </c>
      <c r="B384" t="n">
        <v>0.3009648303765951</v>
      </c>
    </row>
    <row r="385">
      <c r="A385">
        <f>HYPERLINK("https://stackoverflow.com/q/56815027", "56815027")</f>
        <v/>
      </c>
      <c r="B385" t="n">
        <v>0.3086913086913087</v>
      </c>
    </row>
    <row r="386">
      <c r="A386">
        <f>HYPERLINK("https://stackoverflow.com/q/56816270", "56816270")</f>
        <v/>
      </c>
      <c r="B386" t="n">
        <v>0.2092063492063493</v>
      </c>
    </row>
    <row r="387">
      <c r="A387">
        <f>HYPERLINK("https://stackoverflow.com/q/56846426", "56846426")</f>
        <v/>
      </c>
      <c r="B387" t="n">
        <v>0.2379380795222379</v>
      </c>
    </row>
    <row r="388">
      <c r="A388">
        <f>HYPERLINK("https://stackoverflow.com/q/56854441", "56854441")</f>
        <v/>
      </c>
      <c r="B388" t="n">
        <v>0.4006189477887591</v>
      </c>
    </row>
    <row r="389">
      <c r="A389">
        <f>HYPERLINK("https://stackoverflow.com/q/56897283", "56897283")</f>
        <v/>
      </c>
      <c r="B389" t="n">
        <v>0.2546737213403881</v>
      </c>
    </row>
    <row r="390">
      <c r="A390">
        <f>HYPERLINK("https://stackoverflow.com/q/56907474", "56907474")</f>
        <v/>
      </c>
      <c r="B390" t="n">
        <v>0.2642496392496392</v>
      </c>
    </row>
    <row r="391">
      <c r="A391">
        <f>HYPERLINK("https://stackoverflow.com/q/56937356", "56937356")</f>
        <v/>
      </c>
      <c r="B391" t="n">
        <v>0.1778872468527641</v>
      </c>
    </row>
    <row r="392">
      <c r="A392">
        <f>HYPERLINK("https://stackoverflow.com/q/56953869", "56953869")</f>
        <v/>
      </c>
      <c r="B392" t="n">
        <v>0.2335192335192335</v>
      </c>
    </row>
    <row r="393">
      <c r="A393">
        <f>HYPERLINK("https://stackoverflow.com/q/56958117", "56958117")</f>
        <v/>
      </c>
      <c r="B393" t="n">
        <v>0.2102292768959436</v>
      </c>
    </row>
    <row r="394">
      <c r="A394">
        <f>HYPERLINK("https://stackoverflow.com/q/56958594", "56958594")</f>
        <v/>
      </c>
      <c r="B394" t="n">
        <v>0.2008281573498965</v>
      </c>
    </row>
    <row r="395">
      <c r="A395">
        <f>HYPERLINK("https://stackoverflow.com/q/56991934", "56991934")</f>
        <v/>
      </c>
      <c r="B395" t="n">
        <v>0.2642857142857143</v>
      </c>
    </row>
    <row r="396">
      <c r="A396">
        <f>HYPERLINK("https://stackoverflow.com/q/57016370", "57016370")</f>
        <v/>
      </c>
      <c r="B396" t="n">
        <v>0.2290249433106576</v>
      </c>
    </row>
    <row r="397">
      <c r="A397">
        <f>HYPERLINK("https://stackoverflow.com/q/57043373", "57043373")</f>
        <v/>
      </c>
      <c r="B397" t="n">
        <v>0.2797422599402798</v>
      </c>
    </row>
    <row r="398">
      <c r="A398">
        <f>HYPERLINK("https://stackoverflow.com/q/57097533", "57097533")</f>
        <v/>
      </c>
      <c r="B398" t="n">
        <v>0.2098301308827625</v>
      </c>
    </row>
    <row r="399">
      <c r="A399">
        <f>HYPERLINK("https://stackoverflow.com/q/57124843", "57124843")</f>
        <v/>
      </c>
      <c r="B399" t="n">
        <v>0.4145951881800938</v>
      </c>
    </row>
    <row r="400">
      <c r="A400">
        <f>HYPERLINK("https://stackoverflow.com/q/57146989", "57146989")</f>
        <v/>
      </c>
      <c r="B400" t="n">
        <v>0.2015270243118344</v>
      </c>
    </row>
    <row r="401">
      <c r="A401">
        <f>HYPERLINK("https://stackoverflow.com/q/57160000", "57160000")</f>
        <v/>
      </c>
      <c r="B401" t="n">
        <v>0.1827876984126984</v>
      </c>
    </row>
    <row r="402">
      <c r="A402">
        <f>HYPERLINK("https://stackoverflow.com/q/57197790", "57197790")</f>
        <v/>
      </c>
      <c r="B402" t="n">
        <v>0.3146212414505097</v>
      </c>
    </row>
    <row r="403">
      <c r="A403">
        <f>HYPERLINK("https://stackoverflow.com/q/57205632", "57205632")</f>
        <v/>
      </c>
      <c r="B403" t="n">
        <v>0.2227032227032227</v>
      </c>
    </row>
    <row r="404">
      <c r="A404">
        <f>HYPERLINK("https://stackoverflow.com/q/57225559", "57225559")</f>
        <v/>
      </c>
      <c r="B404" t="n">
        <v>0.1998767144398212</v>
      </c>
    </row>
    <row r="405">
      <c r="A405">
        <f>HYPERLINK("https://stackoverflow.com/q/57250350", "57250350")</f>
        <v/>
      </c>
      <c r="B405" t="n">
        <v>0.273342670401494</v>
      </c>
    </row>
    <row r="406">
      <c r="A406">
        <f>HYPERLINK("https://stackoverflow.com/q/57293526", "57293526")</f>
        <v/>
      </c>
      <c r="B406" t="n">
        <v>0.2282768777614138</v>
      </c>
    </row>
    <row r="407">
      <c r="A407">
        <f>HYPERLINK("https://stackoverflow.com/q/57325762", "57325762")</f>
        <v/>
      </c>
      <c r="B407" t="n">
        <v>0.1866756092108205</v>
      </c>
    </row>
    <row r="408">
      <c r="A408">
        <f>HYPERLINK("https://stackoverflow.com/q/57366982", "57366982")</f>
        <v/>
      </c>
      <c r="B408" t="n">
        <v>0.4708994708994709</v>
      </c>
    </row>
    <row r="409">
      <c r="A409">
        <f>HYPERLINK("https://stackoverflow.com/q/57410420", "57410420")</f>
        <v/>
      </c>
      <c r="B409" t="n">
        <v>0.2661605705083966</v>
      </c>
    </row>
    <row r="410">
      <c r="A410">
        <f>HYPERLINK("https://stackoverflow.com/q/57419147", "57419147")</f>
        <v/>
      </c>
      <c r="B410" t="n">
        <v>0.2344973544973545</v>
      </c>
    </row>
    <row r="411">
      <c r="A411">
        <f>HYPERLINK("https://stackoverflow.com/q/57420814", "57420814")</f>
        <v/>
      </c>
      <c r="B411" t="n">
        <v>0.2049689440993789</v>
      </c>
    </row>
    <row r="412">
      <c r="A412">
        <f>HYPERLINK("https://stackoverflow.com/q/57425460", "57425460")</f>
        <v/>
      </c>
      <c r="B412" t="n">
        <v>0.2867637413091959</v>
      </c>
    </row>
    <row r="413">
      <c r="A413">
        <f>HYPERLINK("https://stackoverflow.com/q/57430121", "57430121")</f>
        <v/>
      </c>
      <c r="B413" t="n">
        <v>0.3803026083727837</v>
      </c>
    </row>
    <row r="414">
      <c r="A414">
        <f>HYPERLINK("https://stackoverflow.com/q/57430993", "57430993")</f>
        <v/>
      </c>
      <c r="B414" t="n">
        <v>0.2295739348370927</v>
      </c>
    </row>
    <row r="415">
      <c r="A415">
        <f>HYPERLINK("https://stackoverflow.com/q/57436043", "57436043")</f>
        <v/>
      </c>
      <c r="B415" t="n">
        <v>0.3292472104353293</v>
      </c>
    </row>
    <row r="416">
      <c r="A416">
        <f>HYPERLINK("https://stackoverflow.com/q/57461595", "57461595")</f>
        <v/>
      </c>
      <c r="B416" t="n">
        <v>0.2044134727061556</v>
      </c>
    </row>
    <row r="417">
      <c r="A417">
        <f>HYPERLINK("https://stackoverflow.com/q/57523759", "57523759")</f>
        <v/>
      </c>
      <c r="B417" t="n">
        <v>0.175383814728077</v>
      </c>
    </row>
    <row r="418">
      <c r="A418">
        <f>HYPERLINK("https://stackoverflow.com/q/57564400", "57564400")</f>
        <v/>
      </c>
      <c r="B418" t="n">
        <v>0.3453554992016531</v>
      </c>
    </row>
    <row r="419">
      <c r="A419">
        <f>HYPERLINK("https://stackoverflow.com/q/57579133", "57579133")</f>
        <v/>
      </c>
      <c r="B419" t="n">
        <v>0.2563323201621074</v>
      </c>
    </row>
    <row r="420">
      <c r="A420">
        <f>HYPERLINK("https://stackoverflow.com/q/57580329", "57580329")</f>
        <v/>
      </c>
      <c r="B420" t="n">
        <v>0.379138321995465</v>
      </c>
    </row>
    <row r="421">
      <c r="A421">
        <f>HYPERLINK("https://stackoverflow.com/q/57584402", "57584402")</f>
        <v/>
      </c>
      <c r="B421" t="n">
        <v>0.2535991140642304</v>
      </c>
    </row>
    <row r="422">
      <c r="A422">
        <f>HYPERLINK("https://stackoverflow.com/q/57599780", "57599780")</f>
        <v/>
      </c>
      <c r="B422" t="n">
        <v>0.2667814113597247</v>
      </c>
    </row>
    <row r="423">
      <c r="A423">
        <f>HYPERLINK("https://stackoverflow.com/q/57607021", "57607021")</f>
        <v/>
      </c>
      <c r="B423" t="n">
        <v>0.2182010582010582</v>
      </c>
    </row>
    <row r="424">
      <c r="A424">
        <f>HYPERLINK("https://stackoverflow.com/q/57609094", "57609094")</f>
        <v/>
      </c>
      <c r="B424" t="n">
        <v>0.3298059964726632</v>
      </c>
    </row>
    <row r="425">
      <c r="A425">
        <f>HYPERLINK("https://stackoverflow.com/q/57654496", "57654496")</f>
        <v/>
      </c>
      <c r="B425" t="n">
        <v>0.2610976594027442</v>
      </c>
    </row>
    <row r="426">
      <c r="A426">
        <f>HYPERLINK("https://stackoverflow.com/q/57713713", "57713713")</f>
        <v/>
      </c>
      <c r="B426" t="n">
        <v>0.2486772486772487</v>
      </c>
    </row>
    <row r="427">
      <c r="A427">
        <f>HYPERLINK("https://stackoverflow.com/q/57714229", "57714229")</f>
        <v/>
      </c>
      <c r="B427" t="n">
        <v>0.1907166907166907</v>
      </c>
    </row>
    <row r="428">
      <c r="A428">
        <f>HYPERLINK("https://stackoverflow.com/q/57754071", "57754071")</f>
        <v/>
      </c>
      <c r="B428" t="n">
        <v>0.2240079365079365</v>
      </c>
    </row>
    <row r="429">
      <c r="A429">
        <f>HYPERLINK("https://stackoverflow.com/q/57775247", "57775247")</f>
        <v/>
      </c>
      <c r="B429" t="n">
        <v>0.2176274018379281</v>
      </c>
    </row>
    <row r="430">
      <c r="A430">
        <f>HYPERLINK("https://stackoverflow.com/q/57795979", "57795979")</f>
        <v/>
      </c>
      <c r="B430" t="n">
        <v>0.2958459979736576</v>
      </c>
    </row>
    <row r="431">
      <c r="A431">
        <f>HYPERLINK("https://stackoverflow.com/q/57810829", "57810829")</f>
        <v/>
      </c>
      <c r="B431" t="n">
        <v>0.2337662337662338</v>
      </c>
    </row>
    <row r="432">
      <c r="A432">
        <f>HYPERLINK("https://stackoverflow.com/q/57867919", "57867919")</f>
        <v/>
      </c>
      <c r="B432" t="n">
        <v>0.2149081854964208</v>
      </c>
    </row>
    <row r="433">
      <c r="A433">
        <f>HYPERLINK("https://stackoverflow.com/q/57885314", "57885314")</f>
        <v/>
      </c>
      <c r="B433" t="n">
        <v>0.3766623766623768</v>
      </c>
    </row>
    <row r="434">
      <c r="A434">
        <f>HYPERLINK("https://stackoverflow.com/q/57885877", "57885877")</f>
        <v/>
      </c>
      <c r="B434" t="n">
        <v>0.2301587301587302</v>
      </c>
    </row>
    <row r="435">
      <c r="A435">
        <f>HYPERLINK("https://stackoverflow.com/q/57887686", "57887686")</f>
        <v/>
      </c>
      <c r="B435" t="n">
        <v>0.2854497354497356</v>
      </c>
    </row>
    <row r="436">
      <c r="A436">
        <f>HYPERLINK("https://stackoverflow.com/q/57897359", "57897359")</f>
        <v/>
      </c>
      <c r="B436" t="n">
        <v>0.3585112205801861</v>
      </c>
    </row>
    <row r="437">
      <c r="A437">
        <f>HYPERLINK("https://stackoverflow.com/q/57944759", "57944759")</f>
        <v/>
      </c>
      <c r="B437" t="n">
        <v>0.2337301587301588</v>
      </c>
    </row>
    <row r="438">
      <c r="A438">
        <f>HYPERLINK("https://stackoverflow.com/q/57958985", "57958985")</f>
        <v/>
      </c>
      <c r="B438" t="n">
        <v>0.2366071428571429</v>
      </c>
    </row>
    <row r="439">
      <c r="A439">
        <f>HYPERLINK("https://stackoverflow.com/q/57996119", "57996119")</f>
        <v/>
      </c>
      <c r="B439" t="n">
        <v>0.206959706959707</v>
      </c>
    </row>
    <row r="440">
      <c r="A440">
        <f>HYPERLINK("https://stackoverflow.com/q/57996398", "57996398")</f>
        <v/>
      </c>
      <c r="B440" t="n">
        <v>0.2056878306878307</v>
      </c>
    </row>
    <row r="441">
      <c r="A441">
        <f>HYPERLINK("https://stackoverflow.com/q/58004108", "58004108")</f>
        <v/>
      </c>
      <c r="B441" t="n">
        <v>0.2240079365079365</v>
      </c>
    </row>
    <row r="442">
      <c r="A442">
        <f>HYPERLINK("https://stackoverflow.com/q/58031932", "58031932")</f>
        <v/>
      </c>
      <c r="B442" t="n">
        <v>0.2041446208112875</v>
      </c>
    </row>
    <row r="443">
      <c r="A443">
        <f>HYPERLINK("https://stackoverflow.com/q/58039038", "58039038")</f>
        <v/>
      </c>
      <c r="B443" t="n">
        <v>0.3575695511179383</v>
      </c>
    </row>
    <row r="444">
      <c r="A444">
        <f>HYPERLINK("https://stackoverflow.com/q/58054575", "58054575")</f>
        <v/>
      </c>
      <c r="B444" t="n">
        <v>0.1733021077283373</v>
      </c>
    </row>
    <row r="445">
      <c r="A445">
        <f>HYPERLINK("https://stackoverflow.com/q/58059973", "58059973")</f>
        <v/>
      </c>
      <c r="B445" t="n">
        <v>0.224618149146451</v>
      </c>
    </row>
    <row r="446">
      <c r="A446">
        <f>HYPERLINK("https://stackoverflow.com/q/58081210", "58081210")</f>
        <v/>
      </c>
      <c r="B446" t="n">
        <v>0.2156766486663394</v>
      </c>
    </row>
    <row r="447">
      <c r="A447">
        <f>HYPERLINK("https://stackoverflow.com/q/58094733", "58094733")</f>
        <v/>
      </c>
      <c r="B447" t="n">
        <v>0.2328042328042328</v>
      </c>
    </row>
    <row r="448">
      <c r="A448">
        <f>HYPERLINK("https://stackoverflow.com/q/58161171", "58161171")</f>
        <v/>
      </c>
      <c r="B448" t="n">
        <v>0.4993386243386244</v>
      </c>
    </row>
    <row r="449">
      <c r="A449">
        <f>HYPERLINK("https://stackoverflow.com/q/58174411", "58174411")</f>
        <v/>
      </c>
      <c r="B449" t="n">
        <v>0.4998357963875205</v>
      </c>
    </row>
    <row r="450">
      <c r="A450">
        <f>HYPERLINK("https://stackoverflow.com/q/58177425", "58177425")</f>
        <v/>
      </c>
      <c r="B450" t="n">
        <v>0.1972789115646258</v>
      </c>
    </row>
    <row r="451">
      <c r="A451">
        <f>HYPERLINK("https://stackoverflow.com/q/58200678", "58200678")</f>
        <v/>
      </c>
      <c r="B451" t="n">
        <v>0.3302869969536637</v>
      </c>
    </row>
    <row r="452">
      <c r="A452">
        <f>HYPERLINK("https://stackoverflow.com/q/58205707", "58205707")</f>
        <v/>
      </c>
      <c r="B452" t="n">
        <v>0.2287477954144621</v>
      </c>
    </row>
    <row r="453">
      <c r="A453">
        <f>HYPERLINK("https://stackoverflow.com/q/58218403", "58218403")</f>
        <v/>
      </c>
      <c r="B453" t="n">
        <v>0.3613671274961598</v>
      </c>
    </row>
    <row r="454">
      <c r="A454">
        <f>HYPERLINK("https://stackoverflow.com/q/58221749", "58221749")</f>
        <v/>
      </c>
      <c r="B454" t="n">
        <v>0.336947980512337</v>
      </c>
    </row>
    <row r="455">
      <c r="A455">
        <f>HYPERLINK("https://stackoverflow.com/q/58232113", "58232113")</f>
        <v/>
      </c>
      <c r="B455" t="n">
        <v>0.2991135848278706</v>
      </c>
    </row>
    <row r="456">
      <c r="A456">
        <f>HYPERLINK("https://stackoverflow.com/q/58251535", "58251535")</f>
        <v/>
      </c>
      <c r="B456" t="n">
        <v>0.3033380018674136</v>
      </c>
    </row>
    <row r="457">
      <c r="A457">
        <f>HYPERLINK("https://stackoverflow.com/q/58264615", "58264615")</f>
        <v/>
      </c>
      <c r="B457" t="n">
        <v>0.3077601410934745</v>
      </c>
    </row>
    <row r="458">
      <c r="A458">
        <f>HYPERLINK("https://stackoverflow.com/q/58293197", "58293197")</f>
        <v/>
      </c>
      <c r="B458" t="n">
        <v>0.2276711679696754</v>
      </c>
    </row>
    <row r="459">
      <c r="A459">
        <f>HYPERLINK("https://stackoverflow.com/q/58294034", "58294034")</f>
        <v/>
      </c>
      <c r="B459" t="n">
        <v>0.1662631154156578</v>
      </c>
    </row>
    <row r="460">
      <c r="A460">
        <f>HYPERLINK("https://stackoverflow.com/q/58297072", "58297072")</f>
        <v/>
      </c>
      <c r="B460" t="n">
        <v>0.3323885109599395</v>
      </c>
    </row>
    <row r="461">
      <c r="A461">
        <f>HYPERLINK("https://stackoverflow.com/q/58317425", "58317425")</f>
        <v/>
      </c>
      <c r="B461" t="n">
        <v>0.2112511671335201</v>
      </c>
    </row>
    <row r="462">
      <c r="A462">
        <f>HYPERLINK("https://stackoverflow.com/q/58323730", "58323730")</f>
        <v/>
      </c>
      <c r="B462" t="n">
        <v>0.2288211164615659</v>
      </c>
    </row>
    <row r="463">
      <c r="A463">
        <f>HYPERLINK("https://stackoverflow.com/q/58372921", "58372921")</f>
        <v/>
      </c>
      <c r="B463" t="n">
        <v>0.1688311688311688</v>
      </c>
    </row>
    <row r="464">
      <c r="A464">
        <f>HYPERLINK("https://stackoverflow.com/q/58416726", "58416726")</f>
        <v/>
      </c>
      <c r="B464" t="n">
        <v>0.2186741363211951</v>
      </c>
    </row>
    <row r="465">
      <c r="A465">
        <f>HYPERLINK("https://stackoverflow.com/q/58422656", "58422656")</f>
        <v/>
      </c>
      <c r="B465" t="n">
        <v>0.2085067036523348</v>
      </c>
    </row>
    <row r="466">
      <c r="A466">
        <f>HYPERLINK("https://stackoverflow.com/q/58447864", "58447864")</f>
        <v/>
      </c>
      <c r="B466" t="n">
        <v>0.2660098522167488</v>
      </c>
    </row>
    <row r="467">
      <c r="A467">
        <f>HYPERLINK("https://stackoverflow.com/q/58468165", "58468165")</f>
        <v/>
      </c>
      <c r="B467" t="n">
        <v>0.3486682808716707</v>
      </c>
    </row>
    <row r="468">
      <c r="A468">
        <f>HYPERLINK("https://stackoverflow.com/q/58488958", "58488958")</f>
        <v/>
      </c>
      <c r="B468" t="n">
        <v>0.2487961476725521</v>
      </c>
    </row>
    <row r="469">
      <c r="A469">
        <f>HYPERLINK("https://stackoverflow.com/q/58511291", "58511291")</f>
        <v/>
      </c>
      <c r="B469" t="n">
        <v>0.3191732328422976</v>
      </c>
    </row>
    <row r="470">
      <c r="A470">
        <f>HYPERLINK("https://stackoverflow.com/q/58528431", "58528431")</f>
        <v/>
      </c>
      <c r="B470" t="n">
        <v>0.2507936507936508</v>
      </c>
    </row>
    <row r="471">
      <c r="A471">
        <f>HYPERLINK("https://stackoverflow.com/q/58538753", "58538753")</f>
        <v/>
      </c>
      <c r="B471" t="n">
        <v>0.1829958036854589</v>
      </c>
    </row>
    <row r="472">
      <c r="A472">
        <f>HYPERLINK("https://stackoverflow.com/q/58546520", "58546520")</f>
        <v/>
      </c>
      <c r="B472" t="n">
        <v>0.2757514353259035</v>
      </c>
    </row>
    <row r="473">
      <c r="A473">
        <f>HYPERLINK("https://stackoverflow.com/q/58572685", "58572685")</f>
        <v/>
      </c>
      <c r="B473" t="n">
        <v>0.2418185381148344</v>
      </c>
    </row>
    <row r="474">
      <c r="A474">
        <f>HYPERLINK("https://stackoverflow.com/q/58573319", "58573319")</f>
        <v/>
      </c>
      <c r="B474" t="n">
        <v>0.2781385281385281</v>
      </c>
    </row>
    <row r="475">
      <c r="A475">
        <f>HYPERLINK("https://stackoverflow.com/q/58580506", "58580506")</f>
        <v/>
      </c>
      <c r="B475" t="n">
        <v>0.2498110355253213</v>
      </c>
    </row>
    <row r="476">
      <c r="A476">
        <f>HYPERLINK("https://stackoverflow.com/q/58632765", "58632765")</f>
        <v/>
      </c>
      <c r="B476" t="n">
        <v>0.2575432575432575</v>
      </c>
    </row>
    <row r="477">
      <c r="A477">
        <f>HYPERLINK("https://stackoverflow.com/q/58646976", "58646976")</f>
        <v/>
      </c>
      <c r="B477" t="n">
        <v>0.3602092352092352</v>
      </c>
    </row>
    <row r="478">
      <c r="A478">
        <f>HYPERLINK("https://stackoverflow.com/q/58649436", "58649436")</f>
        <v/>
      </c>
      <c r="B478" t="n">
        <v>0.329826504245109</v>
      </c>
    </row>
    <row r="479">
      <c r="A479">
        <f>HYPERLINK("https://stackoverflow.com/q/58711935", "58711935")</f>
        <v/>
      </c>
      <c r="B479" t="n">
        <v>0.2243544183842691</v>
      </c>
    </row>
    <row r="480">
      <c r="A480">
        <f>HYPERLINK("https://stackoverflow.com/q/58712399", "58712399")</f>
        <v/>
      </c>
      <c r="B480" t="n">
        <v>0.2126984126984127</v>
      </c>
    </row>
    <row r="481">
      <c r="A481">
        <f>HYPERLINK("https://stackoverflow.com/q/58720305", "58720305")</f>
        <v/>
      </c>
      <c r="B481" t="n">
        <v>0.2496062038046772</v>
      </c>
    </row>
    <row r="482">
      <c r="A482">
        <f>HYPERLINK("https://stackoverflow.com/q/58769667", "58769667")</f>
        <v/>
      </c>
      <c r="B482" t="n">
        <v>0.3611450278116946</v>
      </c>
    </row>
    <row r="483">
      <c r="A483">
        <f>HYPERLINK("https://stackoverflow.com/q/58769776", "58769776")</f>
        <v/>
      </c>
      <c r="B483" t="n">
        <v>0.3016801262415298</v>
      </c>
    </row>
    <row r="484">
      <c r="A484">
        <f>HYPERLINK("https://stackoverflow.com/q/58771272", "58771272")</f>
        <v/>
      </c>
      <c r="B484" t="n">
        <v>0.4844166377013092</v>
      </c>
    </row>
    <row r="485">
      <c r="A485">
        <f>HYPERLINK("https://stackoverflow.com/q/58773119", "58773119")</f>
        <v/>
      </c>
      <c r="B485" t="n">
        <v>0.2396384479717813</v>
      </c>
    </row>
    <row r="486">
      <c r="A486">
        <f>HYPERLINK("https://stackoverflow.com/q/58804457", "58804457")</f>
        <v/>
      </c>
      <c r="B486" t="n">
        <v>0.4041407867494825</v>
      </c>
    </row>
    <row r="487">
      <c r="A487">
        <f>HYPERLINK("https://stackoverflow.com/q/58804879", "58804879")</f>
        <v/>
      </c>
      <c r="B487" t="n">
        <v>0.2588137009189641</v>
      </c>
    </row>
    <row r="488">
      <c r="A488">
        <f>HYPERLINK("https://stackoverflow.com/q/58840472", "58840472")</f>
        <v/>
      </c>
      <c r="B488" t="n">
        <v>0.2165688193085454</v>
      </c>
    </row>
    <row r="489">
      <c r="A489">
        <f>HYPERLINK("https://stackoverflow.com/q/58844302", "58844302")</f>
        <v/>
      </c>
      <c r="B489" t="n">
        <v>0.2570981444220881</v>
      </c>
    </row>
    <row r="490">
      <c r="A490">
        <f>HYPERLINK("https://stackoverflow.com/q/58867149", "58867149")</f>
        <v/>
      </c>
      <c r="B490" t="n">
        <v>0.4685311161501637</v>
      </c>
    </row>
    <row r="491">
      <c r="A491">
        <f>HYPERLINK("https://stackoverflow.com/q/58885227", "58885227")</f>
        <v/>
      </c>
      <c r="B491" t="n">
        <v>0.2236507936507936</v>
      </c>
    </row>
    <row r="492">
      <c r="A492">
        <f>HYPERLINK("https://stackoverflow.com/q/58885480", "58885480")</f>
        <v/>
      </c>
      <c r="B492" t="n">
        <v>0.1836734693877551</v>
      </c>
    </row>
    <row r="493">
      <c r="A493">
        <f>HYPERLINK("https://stackoverflow.com/q/58924846", "58924846")</f>
        <v/>
      </c>
      <c r="B493" t="n">
        <v>0.442099567099567</v>
      </c>
    </row>
    <row r="494">
      <c r="A494">
        <f>HYPERLINK("https://stackoverflow.com/q/58935331", "58935331")</f>
        <v/>
      </c>
      <c r="B494" t="n">
        <v>0.3185475103283322</v>
      </c>
    </row>
    <row r="495">
      <c r="A495">
        <f>HYPERLINK("https://stackoverflow.com/q/58937485", "58937485")</f>
        <v/>
      </c>
      <c r="B495" t="n">
        <v>0.2634555738004014</v>
      </c>
    </row>
    <row r="496">
      <c r="A496">
        <f>HYPERLINK("https://stackoverflow.com/q/58945570", "58945570")</f>
        <v/>
      </c>
      <c r="B496" t="n">
        <v>0.2883970489604293</v>
      </c>
    </row>
    <row r="497">
      <c r="A497">
        <f>HYPERLINK("https://stackoverflow.com/q/58956948", "58956948")</f>
        <v/>
      </c>
      <c r="B497" t="n">
        <v>0.2016302016302016</v>
      </c>
    </row>
    <row r="498">
      <c r="A498">
        <f>HYPERLINK("https://stackoverflow.com/q/59053329", "59053329")</f>
        <v/>
      </c>
      <c r="B498" t="n">
        <v>0.2521008403361345</v>
      </c>
    </row>
    <row r="499">
      <c r="A499">
        <f>HYPERLINK("https://stackoverflow.com/q/59085464", "59085464")</f>
        <v/>
      </c>
      <c r="B499" t="n">
        <v>0.3337252596511857</v>
      </c>
    </row>
    <row r="500">
      <c r="A500">
        <f>HYPERLINK("https://stackoverflow.com/q/59098983", "59098983")</f>
        <v/>
      </c>
      <c r="B500" t="n">
        <v>0.2253576327650401</v>
      </c>
    </row>
    <row r="501">
      <c r="A501">
        <f>HYPERLINK("https://stackoverflow.com/q/59118573", "59118573")</f>
        <v/>
      </c>
      <c r="B501" t="n">
        <v>0.2409381663113007</v>
      </c>
    </row>
    <row r="502">
      <c r="A502">
        <f>HYPERLINK("https://stackoverflow.com/q/59192422", "59192422")</f>
        <v/>
      </c>
      <c r="B502" t="n">
        <v>0.193342151675485</v>
      </c>
    </row>
    <row r="503">
      <c r="A503">
        <f>HYPERLINK("https://stackoverflow.com/q/59194640", "59194640")</f>
        <v/>
      </c>
      <c r="B503" t="n">
        <v>0.1851073762838469</v>
      </c>
    </row>
    <row r="504">
      <c r="A504">
        <f>HYPERLINK("https://stackoverflow.com/q/59199858", "59199858")</f>
        <v/>
      </c>
      <c r="B504" t="n">
        <v>0.3326932923707118</v>
      </c>
    </row>
    <row r="505">
      <c r="A505">
        <f>HYPERLINK("https://stackoverflow.com/q/59201429", "59201429")</f>
        <v/>
      </c>
      <c r="B505" t="n">
        <v>0.2353585112205802</v>
      </c>
    </row>
    <row r="506">
      <c r="A506">
        <f>HYPERLINK("https://stackoverflow.com/q/59220944", "59220944")</f>
        <v/>
      </c>
      <c r="B506" t="n">
        <v>0.2283272283272283</v>
      </c>
    </row>
    <row r="507">
      <c r="A507">
        <f>HYPERLINK("https://stackoverflow.com/q/59249246", "59249246")</f>
        <v/>
      </c>
      <c r="B507" t="n">
        <v>0.2136351808482956</v>
      </c>
    </row>
    <row r="508">
      <c r="A508">
        <f>HYPERLINK("https://stackoverflow.com/q/59249634", "59249634")</f>
        <v/>
      </c>
      <c r="B508" t="n">
        <v>0.2164902998236332</v>
      </c>
    </row>
    <row r="509">
      <c r="A509">
        <f>HYPERLINK("https://stackoverflow.com/q/59263581", "59263581")</f>
        <v/>
      </c>
      <c r="B509" t="n">
        <v>0.2359915853891758</v>
      </c>
    </row>
    <row r="510">
      <c r="A510">
        <f>HYPERLINK("https://stackoverflow.com/q/59320260", "59320260")</f>
        <v/>
      </c>
      <c r="B510" t="n">
        <v>0.1983214741835432</v>
      </c>
    </row>
    <row r="511">
      <c r="A511">
        <f>HYPERLINK("https://stackoverflow.com/q/59326669", "59326669")</f>
        <v/>
      </c>
      <c r="B511" t="n">
        <v>0.2268466441694788</v>
      </c>
    </row>
    <row r="512">
      <c r="A512">
        <f>HYPERLINK("https://stackoverflow.com/q/59327305", "59327305")</f>
        <v/>
      </c>
      <c r="B512" t="n">
        <v>0.2631072631072631</v>
      </c>
    </row>
    <row r="513">
      <c r="A513">
        <f>HYPERLINK("https://stackoverflow.com/q/59389533", "59389533")</f>
        <v/>
      </c>
      <c r="B513" t="n">
        <v>0.1899557637262555</v>
      </c>
    </row>
    <row r="514">
      <c r="A514">
        <f>HYPERLINK("https://stackoverflow.com/q/59404027", "59404027")</f>
        <v/>
      </c>
      <c r="B514" t="n">
        <v>0.1784696784696785</v>
      </c>
    </row>
    <row r="515">
      <c r="A515">
        <f>HYPERLINK("https://stackoverflow.com/q/59405701", "59405701")</f>
        <v/>
      </c>
      <c r="B515" t="n">
        <v>0.2150467492933247</v>
      </c>
    </row>
    <row r="516">
      <c r="A516">
        <f>HYPERLINK("https://stackoverflow.com/q/59412488", "59412488")</f>
        <v/>
      </c>
      <c r="B516" t="n">
        <v>0.1825396825396826</v>
      </c>
    </row>
    <row r="517">
      <c r="A517">
        <f>HYPERLINK("https://stackoverflow.com/q/59505728", "59505728")</f>
        <v/>
      </c>
      <c r="B517" t="n">
        <v>0.3344854070660523</v>
      </c>
    </row>
    <row r="518">
      <c r="A518">
        <f>HYPERLINK("https://stackoverflow.com/q/59510871", "59510871")</f>
        <v/>
      </c>
      <c r="B518" t="n">
        <v>0.2406792174234035</v>
      </c>
    </row>
    <row r="519">
      <c r="A519">
        <f>HYPERLINK("https://stackoverflow.com/q/59527840", "59527840")</f>
        <v/>
      </c>
      <c r="B519" t="n">
        <v>0.2500610500610501</v>
      </c>
    </row>
    <row r="520">
      <c r="A520">
        <f>HYPERLINK("https://stackoverflow.com/q/59672640", "59672640")</f>
        <v/>
      </c>
      <c r="B520" t="n">
        <v>0.2802273172643543</v>
      </c>
    </row>
    <row r="521">
      <c r="A521">
        <f>HYPERLINK("https://stackoverflow.com/q/59680264", "59680264")</f>
        <v/>
      </c>
      <c r="B521" t="n">
        <v>0.2866479925303455</v>
      </c>
    </row>
    <row r="522">
      <c r="A522">
        <f>HYPERLINK("https://stackoverflow.com/q/59709217", "59709217")</f>
        <v/>
      </c>
      <c r="B522" t="n">
        <v>0.1924001924001924</v>
      </c>
    </row>
    <row r="523">
      <c r="A523">
        <f>HYPERLINK("https://stackoverflow.com/q/59756844", "59756844")</f>
        <v/>
      </c>
      <c r="B523" t="n">
        <v>0.2712018140589569</v>
      </c>
    </row>
    <row r="524">
      <c r="A524">
        <f>HYPERLINK("https://stackoverflow.com/q/59764363", "59764363")</f>
        <v/>
      </c>
      <c r="B524" t="n">
        <v>0.3029381965552179</v>
      </c>
    </row>
    <row r="525">
      <c r="A525">
        <f>HYPERLINK("https://stackoverflow.com/q/59783806", "59783806")</f>
        <v/>
      </c>
      <c r="B525" t="n">
        <v>0.2992277992277992</v>
      </c>
    </row>
    <row r="526">
      <c r="A526">
        <f>HYPERLINK("https://stackoverflow.com/q/59790652", "59790652")</f>
        <v/>
      </c>
      <c r="B526" t="n">
        <v>0.231694828469022</v>
      </c>
    </row>
    <row r="527">
      <c r="A527">
        <f>HYPERLINK("https://stackoverflow.com/q/59834480", "59834480")</f>
        <v/>
      </c>
      <c r="B527" t="n">
        <v>0.2618113912231559</v>
      </c>
    </row>
    <row r="528">
      <c r="A528">
        <f>HYPERLINK("https://stackoverflow.com/q/59852901", "59852901")</f>
        <v/>
      </c>
      <c r="B528" t="n">
        <v>0.2797619047619048</v>
      </c>
    </row>
    <row r="529">
      <c r="A529">
        <f>HYPERLINK("https://stackoverflow.com/q/59886892", "59886892")</f>
        <v/>
      </c>
      <c r="B529" t="n">
        <v>0.2534391534391535</v>
      </c>
    </row>
    <row r="530">
      <c r="A530">
        <f>HYPERLINK("https://stackoverflow.com/q/59943554", "59943554")</f>
        <v/>
      </c>
      <c r="B530" t="n">
        <v>0.169047619047619</v>
      </c>
    </row>
    <row r="531">
      <c r="A531">
        <f>HYPERLINK("https://stackoverflow.com/q/59966739", "59966739")</f>
        <v/>
      </c>
      <c r="B531" t="n">
        <v>0.1841676841676842</v>
      </c>
    </row>
    <row r="532">
      <c r="A532">
        <f>HYPERLINK("https://stackoverflow.com/q/60168595", "60168595")</f>
        <v/>
      </c>
      <c r="B532" t="n">
        <v>0.169047619047619</v>
      </c>
    </row>
    <row r="533">
      <c r="A533">
        <f>HYPERLINK("https://stackoverflow.com/q/60310744", "60310744")</f>
        <v/>
      </c>
      <c r="B533" t="n">
        <v>0.2881330309901738</v>
      </c>
    </row>
    <row r="534">
      <c r="A534">
        <f>HYPERLINK("https://stackoverflow.com/q/60357457", "60357457")</f>
        <v/>
      </c>
      <c r="B534" t="n">
        <v>0.2102684695277288</v>
      </c>
    </row>
    <row r="535">
      <c r="A535">
        <f>HYPERLINK("https://stackoverflow.com/q/60361840", "60361840")</f>
        <v/>
      </c>
      <c r="B535" t="n">
        <v>0.1990662931839403</v>
      </c>
    </row>
    <row r="536">
      <c r="A536">
        <f>HYPERLINK("https://stackoverflow.com/q/60411724", "60411724")</f>
        <v/>
      </c>
      <c r="B536" t="n">
        <v>0.2406867508908325</v>
      </c>
    </row>
    <row r="537">
      <c r="A537">
        <f>HYPERLINK("https://stackoverflow.com/q/60495312", "60495312")</f>
        <v/>
      </c>
      <c r="B537" t="n">
        <v>0.2824463118580766</v>
      </c>
    </row>
    <row r="538">
      <c r="A538">
        <f>HYPERLINK("https://stackoverflow.com/q/60513317", "60513317")</f>
        <v/>
      </c>
      <c r="B538" t="n">
        <v>0.248718910136233</v>
      </c>
    </row>
    <row r="539">
      <c r="A539">
        <f>HYPERLINK("https://stackoverflow.com/q/60624406", "60624406")</f>
        <v/>
      </c>
      <c r="B539" t="n">
        <v>0.2840336134453782</v>
      </c>
    </row>
    <row r="540">
      <c r="A540">
        <f>HYPERLINK("https://stackoverflow.com/q/60644070", "60644070")</f>
        <v/>
      </c>
      <c r="B540" t="n">
        <v>0.2534760674295558</v>
      </c>
    </row>
    <row r="541">
      <c r="A541">
        <f>HYPERLINK("https://stackoverflow.com/q/60706026", "60706026")</f>
        <v/>
      </c>
      <c r="B541" t="n">
        <v>0.1768707482993197</v>
      </c>
    </row>
    <row r="542">
      <c r="A542">
        <f>HYPERLINK("https://stackoverflow.com/q/60746275", "60746275")</f>
        <v/>
      </c>
      <c r="B542" t="n">
        <v>0.2103174603174603</v>
      </c>
    </row>
    <row r="543">
      <c r="A543">
        <f>HYPERLINK("https://stackoverflow.com/q/60780585", "60780585")</f>
        <v/>
      </c>
      <c r="B543" t="n">
        <v>0.1954202446005724</v>
      </c>
    </row>
    <row r="544">
      <c r="A544">
        <f>HYPERLINK("https://stackoverflow.com/q/60811100", "60811100")</f>
        <v/>
      </c>
      <c r="B544" t="n">
        <v>0.2181467181467181</v>
      </c>
    </row>
    <row r="545">
      <c r="A545">
        <f>HYPERLINK("https://stackoverflow.com/q/60825886", "60825886")</f>
        <v/>
      </c>
      <c r="B545" t="n">
        <v>0.2832405689548547</v>
      </c>
    </row>
    <row r="546">
      <c r="A546">
        <f>HYPERLINK("https://stackoverflow.com/q/60849573", "60849573")</f>
        <v/>
      </c>
      <c r="B546" t="n">
        <v>0.2921075837742505</v>
      </c>
    </row>
    <row r="547">
      <c r="A547">
        <f>HYPERLINK("https://stackoverflow.com/q/60875821", "60875821")</f>
        <v/>
      </c>
      <c r="B547" t="n">
        <v>0.3276014109347443</v>
      </c>
    </row>
    <row r="548">
      <c r="A548">
        <f>HYPERLINK("https://stackoverflow.com/q/60972901", "60972901")</f>
        <v/>
      </c>
      <c r="B548" t="n">
        <v>0.2394755003450655</v>
      </c>
    </row>
    <row r="549">
      <c r="A549">
        <f>HYPERLINK("https://stackoverflow.com/q/60973579", "60973579")</f>
        <v/>
      </c>
      <c r="B549" t="n">
        <v>0.1861678004535147</v>
      </c>
    </row>
    <row r="550">
      <c r="A550">
        <f>HYPERLINK("https://stackoverflow.com/q/61011463", "61011463")</f>
        <v/>
      </c>
      <c r="B550" t="n">
        <v>0.2401837928153718</v>
      </c>
    </row>
    <row r="551">
      <c r="A551">
        <f>HYPERLINK("https://stackoverflow.com/q/61016498", "61016498")</f>
        <v/>
      </c>
      <c r="B551" t="n">
        <v>0.2672869914249225</v>
      </c>
    </row>
    <row r="552">
      <c r="A552">
        <f>HYPERLINK("https://stackoverflow.com/q/61021550", "61021550")</f>
        <v/>
      </c>
      <c r="B552" t="n">
        <v>0.1866281866281866</v>
      </c>
    </row>
    <row r="553">
      <c r="A553">
        <f>HYPERLINK("https://stackoverflow.com/q/61051123", "61051123")</f>
        <v/>
      </c>
      <c r="B553" t="n">
        <v>0.1990632318501171</v>
      </c>
    </row>
    <row r="554">
      <c r="A554">
        <f>HYPERLINK("https://stackoverflow.com/q/61127025", "61127025")</f>
        <v/>
      </c>
      <c r="B554" t="n">
        <v>0.2254370102471369</v>
      </c>
    </row>
    <row r="555">
      <c r="A555">
        <f>HYPERLINK("https://stackoverflow.com/q/61204978", "61204978")</f>
        <v/>
      </c>
      <c r="B555" t="n">
        <v>0.1671476671476672</v>
      </c>
    </row>
    <row r="556">
      <c r="A556">
        <f>HYPERLINK("https://stackoverflow.com/q/61282976", "61282976")</f>
        <v/>
      </c>
      <c r="B556" t="n">
        <v>0.2118606701940035</v>
      </c>
    </row>
    <row r="557">
      <c r="A557">
        <f>HYPERLINK("https://stackoverflow.com/q/61331112", "61331112")</f>
        <v/>
      </c>
      <c r="B557" t="n">
        <v>0.2302674494455317</v>
      </c>
    </row>
    <row r="558">
      <c r="A558">
        <f>HYPERLINK("https://stackoverflow.com/q/61362602", "61362602")</f>
        <v/>
      </c>
      <c r="B558" t="n">
        <v>0.2110874200426439</v>
      </c>
    </row>
    <row r="559">
      <c r="A559">
        <f>HYPERLINK("https://stackoverflow.com/q/61378839", "61378839")</f>
        <v/>
      </c>
      <c r="B559" t="n">
        <v>0.2983821733821733</v>
      </c>
    </row>
    <row r="560">
      <c r="A560">
        <f>HYPERLINK("https://stackoverflow.com/q/61531008", "61531008")</f>
        <v/>
      </c>
      <c r="B560" t="n">
        <v>0.3767857142857144</v>
      </c>
    </row>
    <row r="561">
      <c r="A561">
        <f>HYPERLINK("https://stackoverflow.com/q/61618284", "61618284")</f>
        <v/>
      </c>
      <c r="B561" t="n">
        <v>0.2596119929453263</v>
      </c>
    </row>
    <row r="562">
      <c r="A562">
        <f>HYPERLINK("https://stackoverflow.com/q/61626875", "61626875")</f>
        <v/>
      </c>
      <c r="B562" t="n">
        <v>0.2151437151437152</v>
      </c>
    </row>
    <row r="563">
      <c r="A563">
        <f>HYPERLINK("https://stackoverflow.com/q/61674856", "61674856")</f>
        <v/>
      </c>
      <c r="B563" t="n">
        <v>0.2374406807396498</v>
      </c>
    </row>
    <row r="564">
      <c r="A564">
        <f>HYPERLINK("https://stackoverflow.com/q/61676962", "61676962")</f>
        <v/>
      </c>
      <c r="B564" t="n">
        <v>0.2701652089407192</v>
      </c>
    </row>
    <row r="565">
      <c r="A565">
        <f>HYPERLINK("https://stackoverflow.com/q/61687572", "61687572")</f>
        <v/>
      </c>
      <c r="B565" t="n">
        <v>0.2333241581796495</v>
      </c>
    </row>
    <row r="566">
      <c r="A566">
        <f>HYPERLINK("https://stackoverflow.com/q/61706612", "61706612")</f>
        <v/>
      </c>
      <c r="B566" t="n">
        <v>0.2485008818342151</v>
      </c>
    </row>
    <row r="567">
      <c r="A567">
        <f>HYPERLINK("https://stackoverflow.com/q/61776817", "61776817")</f>
        <v/>
      </c>
      <c r="B567" t="n">
        <v>0.2290417401528512</v>
      </c>
    </row>
    <row r="568">
      <c r="A568">
        <f>HYPERLINK("https://stackoverflow.com/q/61782652", "61782652")</f>
        <v/>
      </c>
      <c r="B568" t="n">
        <v>0.2836507936507937</v>
      </c>
    </row>
    <row r="569">
      <c r="A569">
        <f>HYPERLINK("https://stackoverflow.com/q/61902973", "61902973")</f>
        <v/>
      </c>
      <c r="B569" t="n">
        <v>0.2597001763668431</v>
      </c>
    </row>
    <row r="570">
      <c r="A570">
        <f>HYPERLINK("https://stackoverflow.com/q/61909353", "61909353")</f>
        <v/>
      </c>
      <c r="B570" t="n">
        <v>0.2937399678972713</v>
      </c>
    </row>
    <row r="571">
      <c r="A571">
        <f>HYPERLINK("https://stackoverflow.com/q/61964967", "61964967")</f>
        <v/>
      </c>
      <c r="B571" t="n">
        <v>0.3497354497354498</v>
      </c>
    </row>
    <row r="572">
      <c r="A572">
        <f>HYPERLINK("https://stackoverflow.com/q/62020069", "62020069")</f>
        <v/>
      </c>
      <c r="B572" t="n">
        <v>0.2596371882086168</v>
      </c>
    </row>
    <row r="573">
      <c r="A573">
        <f>HYPERLINK("https://stackoverflow.com/q/62031387", "62031387")</f>
        <v/>
      </c>
      <c r="B573" t="n">
        <v>0.205191798941799</v>
      </c>
    </row>
    <row r="574">
      <c r="A574">
        <f>HYPERLINK("https://stackoverflow.com/q/62066602", "62066602")</f>
        <v/>
      </c>
      <c r="B574" t="n">
        <v>0.253968253968254</v>
      </c>
    </row>
    <row r="575">
      <c r="A575">
        <f>HYPERLINK("https://stackoverflow.com/q/62075536", "62075536")</f>
        <v/>
      </c>
      <c r="B575" t="n">
        <v>0.199294532627866</v>
      </c>
    </row>
    <row r="576">
      <c r="A576">
        <f>HYPERLINK("https://stackoverflow.com/q/62077982", "62077982")</f>
        <v/>
      </c>
      <c r="B576" t="n">
        <v>0.275978835978836</v>
      </c>
    </row>
    <row r="577">
      <c r="A577">
        <f>HYPERLINK("https://stackoverflow.com/q/62078382", "62078382")</f>
        <v/>
      </c>
      <c r="B577" t="n">
        <v>0.2212773998488284</v>
      </c>
    </row>
    <row r="578">
      <c r="A578">
        <f>HYPERLINK("https://stackoverflow.com/q/62101239", "62101239")</f>
        <v/>
      </c>
      <c r="B578" t="n">
        <v>0.3076663289429247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