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HYPERLINK("https://stackoverflow.com/q/4804623", "4804623")</f>
        <v/>
      </c>
      <c r="B2" t="n">
        <v>0.1931216931216931</v>
      </c>
    </row>
    <row r="3">
      <c r="A3">
        <f>HYPERLINK("https://stackoverflow.com/q/5552901", "5552901")</f>
        <v/>
      </c>
      <c r="B3" t="n">
        <v>0.2403956751782839</v>
      </c>
    </row>
    <row r="4">
      <c r="A4">
        <f>HYPERLINK("https://stackoverflow.com/q/8522884", "8522884")</f>
        <v/>
      </c>
      <c r="B4" t="n">
        <v>0.3033305807872282</v>
      </c>
    </row>
    <row r="5">
      <c r="A5">
        <f>HYPERLINK("https://stackoverflow.com/q/8657698", "8657698")</f>
        <v/>
      </c>
      <c r="B5" t="n">
        <v>0.2744973544973545</v>
      </c>
    </row>
    <row r="6">
      <c r="A6">
        <f>HYPERLINK("https://stackoverflow.com/q/8980486", "8980486")</f>
        <v/>
      </c>
      <c r="B6" t="n">
        <v>0.2367880485527545</v>
      </c>
    </row>
    <row r="7">
      <c r="A7">
        <f>HYPERLINK("https://stackoverflow.com/q/9139207", "9139207")</f>
        <v/>
      </c>
      <c r="B7" t="n">
        <v>0.1863711001642036</v>
      </c>
    </row>
    <row r="8">
      <c r="A8">
        <f>HYPERLINK("https://stackoverflow.com/q/10215293", "10215293")</f>
        <v/>
      </c>
      <c r="B8" t="n">
        <v>0.1897546897546898</v>
      </c>
    </row>
    <row r="9">
      <c r="A9">
        <f>HYPERLINK("https://stackoverflow.com/q/10690115", "10690115")</f>
        <v/>
      </c>
      <c r="B9" t="n">
        <v>0.2921390778533636</v>
      </c>
    </row>
    <row r="10">
      <c r="A10">
        <f>HYPERLINK("https://stackoverflow.com/q/10784169", "10784169")</f>
        <v/>
      </c>
      <c r="B10" t="n">
        <v>0.2038273253226525</v>
      </c>
    </row>
    <row r="11">
      <c r="A11">
        <f>HYPERLINK("https://stackoverflow.com/q/10919857", "10919857")</f>
        <v/>
      </c>
      <c r="B11" t="n">
        <v>0.2240537240537241</v>
      </c>
    </row>
    <row r="12">
      <c r="A12">
        <f>HYPERLINK("https://stackoverflow.com/q/10930561", "10930561")</f>
        <v/>
      </c>
      <c r="B12" t="n">
        <v>0.2331617331617332</v>
      </c>
    </row>
    <row r="13">
      <c r="A13">
        <f>HYPERLINK("https://stackoverflow.com/q/11306027", "11306027")</f>
        <v/>
      </c>
      <c r="B13" t="n">
        <v>0.2179745137491617</v>
      </c>
    </row>
    <row r="14">
      <c r="A14">
        <f>HYPERLINK("https://stackoverflow.com/q/12004748", "12004748")</f>
        <v/>
      </c>
      <c r="B14" t="n">
        <v>0.3696665210426678</v>
      </c>
    </row>
    <row r="15">
      <c r="A15">
        <f>HYPERLINK("https://stackoverflow.com/q/12382382", "12382382")</f>
        <v/>
      </c>
      <c r="B15" t="n">
        <v>0.2139329805996473</v>
      </c>
    </row>
    <row r="16">
      <c r="A16">
        <f>HYPERLINK("https://stackoverflow.com/q/13393253", "13393253")</f>
        <v/>
      </c>
      <c r="B16" t="n">
        <v>0.2445887445887446</v>
      </c>
    </row>
    <row r="17">
      <c r="A17">
        <f>HYPERLINK("https://stackoverflow.com/q/13834716", "13834716")</f>
        <v/>
      </c>
      <c r="B17" t="n">
        <v>0.314974182444062</v>
      </c>
    </row>
    <row r="18">
      <c r="A18">
        <f>HYPERLINK("https://stackoverflow.com/q/14001746", "14001746")</f>
        <v/>
      </c>
      <c r="B18" t="n">
        <v>0.2945526695526696</v>
      </c>
    </row>
    <row r="19">
      <c r="A19">
        <f>HYPERLINK("https://stackoverflow.com/q/14530767", "14530767")</f>
        <v/>
      </c>
      <c r="B19" t="n">
        <v>0.2061347061347061</v>
      </c>
    </row>
    <row r="20">
      <c r="A20">
        <f>HYPERLINK("https://stackoverflow.com/q/14634758", "14634758")</f>
        <v/>
      </c>
      <c r="B20" t="n">
        <v>0.2092352092352092</v>
      </c>
    </row>
    <row r="21">
      <c r="A21">
        <f>HYPERLINK("https://stackoverflow.com/q/15224492", "15224492")</f>
        <v/>
      </c>
      <c r="B21" t="n">
        <v>0.169047619047619</v>
      </c>
    </row>
    <row r="22">
      <c r="A22">
        <f>HYPERLINK("https://stackoverflow.com/q/16001298", "16001298")</f>
        <v/>
      </c>
      <c r="B22" t="n">
        <v>0.388627245770103</v>
      </c>
    </row>
    <row r="23">
      <c r="A23">
        <f>HYPERLINK("https://stackoverflow.com/q/16045596", "16045596")</f>
        <v/>
      </c>
      <c r="B23" t="n">
        <v>0.2646616541353384</v>
      </c>
    </row>
    <row r="24">
      <c r="A24">
        <f>HYPERLINK("https://stackoverflow.com/q/16200946", "16200946")</f>
        <v/>
      </c>
      <c r="B24" t="n">
        <v>0.2197485054627912</v>
      </c>
    </row>
    <row r="25">
      <c r="A25">
        <f>HYPERLINK("https://stackoverflow.com/q/16819801", "16819801")</f>
        <v/>
      </c>
      <c r="B25" t="n">
        <v>0.3219421101774043</v>
      </c>
    </row>
    <row r="26">
      <c r="A26">
        <f>HYPERLINK("https://stackoverflow.com/q/16911661", "16911661")</f>
        <v/>
      </c>
      <c r="B26" t="n">
        <v>0.2483516483516484</v>
      </c>
    </row>
    <row r="27">
      <c r="A27">
        <f>HYPERLINK("https://stackoverflow.com/q/16937042", "16937042")</f>
        <v/>
      </c>
      <c r="B27" t="n">
        <v>0.2471655328798186</v>
      </c>
    </row>
    <row r="28">
      <c r="A28">
        <f>HYPERLINK("https://stackoverflow.com/q/17886545", "17886545")</f>
        <v/>
      </c>
      <c r="B28" t="n">
        <v>0.2572111281788702</v>
      </c>
    </row>
    <row r="29">
      <c r="A29">
        <f>HYPERLINK("https://stackoverflow.com/q/18270581", "18270581")</f>
        <v/>
      </c>
      <c r="B29" t="n">
        <v>0.1741071428571428</v>
      </c>
    </row>
    <row r="30">
      <c r="A30">
        <f>HYPERLINK("https://stackoverflow.com/q/18335697", "18335697")</f>
        <v/>
      </c>
      <c r="B30" t="n">
        <v>0.2276711679696754</v>
      </c>
    </row>
    <row r="31">
      <c r="A31">
        <f>HYPERLINK("https://stackoverflow.com/q/18368258", "18368258")</f>
        <v/>
      </c>
      <c r="B31" t="n">
        <v>0.1891715590345727</v>
      </c>
    </row>
    <row r="32">
      <c r="A32">
        <f>HYPERLINK("https://stackoverflow.com/q/18730532", "18730532")</f>
        <v/>
      </c>
      <c r="B32" t="n">
        <v>0.1776170383765321</v>
      </c>
    </row>
    <row r="33">
      <c r="A33">
        <f>HYPERLINK("https://stackoverflow.com/q/19289621", "19289621")</f>
        <v/>
      </c>
      <c r="B33" t="n">
        <v>0.2493121693121694</v>
      </c>
    </row>
    <row r="34">
      <c r="A34">
        <f>HYPERLINK("https://stackoverflow.com/q/19432016", "19432016")</f>
        <v/>
      </c>
      <c r="B34" t="n">
        <v>0.2497665732959851</v>
      </c>
    </row>
    <row r="35">
      <c r="A35">
        <f>HYPERLINK("https://stackoverflow.com/q/20089789", "20089789")</f>
        <v/>
      </c>
      <c r="B35" t="n">
        <v>0.2368742368742369</v>
      </c>
    </row>
    <row r="36">
      <c r="A36">
        <f>HYPERLINK("https://stackoverflow.com/q/20628669", "20628669")</f>
        <v/>
      </c>
      <c r="B36" t="n">
        <v>0.2257992398837469</v>
      </c>
    </row>
    <row r="37">
      <c r="A37">
        <f>HYPERLINK("https://stackoverflow.com/q/20755712", "20755712")</f>
        <v/>
      </c>
      <c r="B37" t="n">
        <v>0.313030638612034</v>
      </c>
    </row>
    <row r="38">
      <c r="A38">
        <f>HYPERLINK("https://stackoverflow.com/q/21122367", "21122367")</f>
        <v/>
      </c>
      <c r="B38" t="n">
        <v>0.1794532627865961</v>
      </c>
    </row>
    <row r="39">
      <c r="A39">
        <f>HYPERLINK("https://stackoverflow.com/q/21178560", "21178560")</f>
        <v/>
      </c>
      <c r="B39" t="n">
        <v>0.2903926482873852</v>
      </c>
    </row>
    <row r="40">
      <c r="A40">
        <f>HYPERLINK("https://stackoverflow.com/q/21333391", "21333391")</f>
        <v/>
      </c>
      <c r="B40" t="n">
        <v>0.2943540285312438</v>
      </c>
    </row>
    <row r="41">
      <c r="A41">
        <f>HYPERLINK("https://stackoverflow.com/q/21896490", "21896490")</f>
        <v/>
      </c>
      <c r="B41" t="n">
        <v>0.2313988095238095</v>
      </c>
    </row>
    <row r="42">
      <c r="A42">
        <f>HYPERLINK("https://stackoverflow.com/q/22145868", "22145868")</f>
        <v/>
      </c>
      <c r="B42" t="n">
        <v>0.2145725760183592</v>
      </c>
    </row>
    <row r="43">
      <c r="A43">
        <f>HYPERLINK("https://stackoverflow.com/q/22351264", "22351264")</f>
        <v/>
      </c>
      <c r="B43" t="n">
        <v>0.4281211302487899</v>
      </c>
    </row>
    <row r="44">
      <c r="A44">
        <f>HYPERLINK("https://stackoverflow.com/q/22562925", "22562925")</f>
        <v/>
      </c>
      <c r="B44" t="n">
        <v>0.2094820384294069</v>
      </c>
    </row>
    <row r="45">
      <c r="A45">
        <f>HYPERLINK("https://stackoverflow.com/q/22707093", "22707093")</f>
        <v/>
      </c>
      <c r="B45" t="n">
        <v>0.2470238095238095</v>
      </c>
    </row>
    <row r="46">
      <c r="A46">
        <f>HYPERLINK("https://stackoverflow.com/q/22986371", "22986371")</f>
        <v/>
      </c>
      <c r="B46" t="n">
        <v>0.209799861973775</v>
      </c>
    </row>
    <row r="47">
      <c r="A47">
        <f>HYPERLINK("https://stackoverflow.com/q/23234021", "23234021")</f>
        <v/>
      </c>
      <c r="B47" t="n">
        <v>0.209799861973775</v>
      </c>
    </row>
    <row r="48">
      <c r="A48">
        <f>HYPERLINK("https://stackoverflow.com/q/23665466", "23665466")</f>
        <v/>
      </c>
      <c r="B48" t="n">
        <v>0.3117339762909384</v>
      </c>
    </row>
    <row r="49">
      <c r="A49">
        <f>HYPERLINK("https://stackoverflow.com/q/24559072", "24559072")</f>
        <v/>
      </c>
      <c r="B49" t="n">
        <v>0.293154761904762</v>
      </c>
    </row>
    <row r="50">
      <c r="A50">
        <f>HYPERLINK("https://stackoverflow.com/q/25926998", "25926998")</f>
        <v/>
      </c>
      <c r="B50" t="n">
        <v>0.1844155844155844</v>
      </c>
    </row>
    <row r="51">
      <c r="A51">
        <f>HYPERLINK("https://stackoverflow.com/q/26634391", "26634391")</f>
        <v/>
      </c>
      <c r="B51" t="n">
        <v>0.3101190476190477</v>
      </c>
    </row>
    <row r="52">
      <c r="A52">
        <f>HYPERLINK("https://stackoverflow.com/q/26712480", "26712480")</f>
        <v/>
      </c>
      <c r="B52" t="n">
        <v>0.2879818594104308</v>
      </c>
    </row>
    <row r="53">
      <c r="A53">
        <f>HYPERLINK("https://stackoverflow.com/q/26848897", "26848897")</f>
        <v/>
      </c>
      <c r="B53" t="n">
        <v>0.2570981444220881</v>
      </c>
    </row>
    <row r="54">
      <c r="A54">
        <f>HYPERLINK("https://stackoverflow.com/q/27398134", "27398134")</f>
        <v/>
      </c>
      <c r="B54" t="n">
        <v>0.2096171802054155</v>
      </c>
    </row>
    <row r="55">
      <c r="A55">
        <f>HYPERLINK("https://stackoverflow.com/q/27416913", "27416913")</f>
        <v/>
      </c>
      <c r="B55" t="n">
        <v>0.2981277981277982</v>
      </c>
    </row>
    <row r="56">
      <c r="A56">
        <f>HYPERLINK("https://stackoverflow.com/q/27922716", "27922716")</f>
        <v/>
      </c>
      <c r="B56" t="n">
        <v>0.1806091806091806</v>
      </c>
    </row>
    <row r="57">
      <c r="A57">
        <f>HYPERLINK("https://stackoverflow.com/q/28083465", "28083465")</f>
        <v/>
      </c>
      <c r="B57" t="n">
        <v>0.2859152099658429</v>
      </c>
    </row>
    <row r="58">
      <c r="A58">
        <f>HYPERLINK("https://stackoverflow.com/q/28083664", "28083664")</f>
        <v/>
      </c>
      <c r="B58" t="n">
        <v>0.1961620469083155</v>
      </c>
    </row>
    <row r="59">
      <c r="A59">
        <f>HYPERLINK("https://stackoverflow.com/q/28991453", "28991453")</f>
        <v/>
      </c>
      <c r="B59" t="n">
        <v>0.2760699216395419</v>
      </c>
    </row>
    <row r="60">
      <c r="A60">
        <f>HYPERLINK("https://stackoverflow.com/q/29466750", "29466750")</f>
        <v/>
      </c>
      <c r="B60" t="n">
        <v>0.236688768334338</v>
      </c>
    </row>
    <row r="61">
      <c r="A61">
        <f>HYPERLINK("https://stackoverflow.com/q/29606122", "29606122")</f>
        <v/>
      </c>
      <c r="B61" t="n">
        <v>0.2166452166452167</v>
      </c>
    </row>
    <row r="62">
      <c r="A62">
        <f>HYPERLINK("https://stackoverflow.com/q/30025388", "30025388")</f>
        <v/>
      </c>
      <c r="B62" t="n">
        <v>0.1974506974506975</v>
      </c>
    </row>
    <row r="63">
      <c r="A63">
        <f>HYPERLINK("https://stackoverflow.com/q/30256468", "30256468")</f>
        <v/>
      </c>
      <c r="B63" t="n">
        <v>0.1990632318501171</v>
      </c>
    </row>
    <row r="64">
      <c r="A64">
        <f>HYPERLINK("https://stackoverflow.com/q/30295763", "30295763")</f>
        <v/>
      </c>
      <c r="B64" t="n">
        <v>0.247955747955748</v>
      </c>
    </row>
    <row r="65">
      <c r="A65">
        <f>HYPERLINK("https://stackoverflow.com/q/31052944", "31052944")</f>
        <v/>
      </c>
      <c r="B65" t="n">
        <v>0.167969675432362</v>
      </c>
    </row>
    <row r="66">
      <c r="A66">
        <f>HYPERLINK("https://stackoverflow.com/q/31145919", "31145919")</f>
        <v/>
      </c>
      <c r="B66" t="n">
        <v>0.2326007326007326</v>
      </c>
    </row>
    <row r="67">
      <c r="A67">
        <f>HYPERLINK("https://stackoverflow.com/q/31413681", "31413681")</f>
        <v/>
      </c>
      <c r="B67" t="n">
        <v>0.2191448007774538</v>
      </c>
    </row>
    <row r="68">
      <c r="A68">
        <f>HYPERLINK("https://stackoverflow.com/q/31434640", "31434640")</f>
        <v/>
      </c>
      <c r="B68" t="n">
        <v>0.1900529100529101</v>
      </c>
    </row>
    <row r="69">
      <c r="A69">
        <f>HYPERLINK("https://stackoverflow.com/q/31482020", "31482020")</f>
        <v/>
      </c>
      <c r="B69" t="n">
        <v>0.2428266178266179</v>
      </c>
    </row>
    <row r="70">
      <c r="A70">
        <f>HYPERLINK("https://stackoverflow.com/q/31501424", "31501424")</f>
        <v/>
      </c>
      <c r="B70" t="n">
        <v>0.4978089395267309</v>
      </c>
    </row>
    <row r="71">
      <c r="A71">
        <f>HYPERLINK("https://stackoverflow.com/q/31914821", "31914821")</f>
        <v/>
      </c>
      <c r="B71" t="n">
        <v>0.2473055065647659</v>
      </c>
    </row>
    <row r="72">
      <c r="A72">
        <f>HYPERLINK("https://stackoverflow.com/q/32044225", "32044225")</f>
        <v/>
      </c>
      <c r="B72" t="n">
        <v>0.2740958926525937</v>
      </c>
    </row>
    <row r="73">
      <c r="A73">
        <f>HYPERLINK("https://stackoverflow.com/q/32225372", "32225372")</f>
        <v/>
      </c>
      <c r="B73" t="n">
        <v>0.5200430454667745</v>
      </c>
    </row>
    <row r="74">
      <c r="A74">
        <f>HYPERLINK("https://stackoverflow.com/q/32306914", "32306914")</f>
        <v/>
      </c>
      <c r="B74" t="n">
        <v>0.2213203463203464</v>
      </c>
    </row>
    <row r="75">
      <c r="A75">
        <f>HYPERLINK("https://stackoverflow.com/q/32466898", "32466898")</f>
        <v/>
      </c>
      <c r="B75" t="n">
        <v>0.3026947212993725</v>
      </c>
    </row>
    <row r="76">
      <c r="A76">
        <f>HYPERLINK("https://stackoverflow.com/q/32523590", "32523590")</f>
        <v/>
      </c>
      <c r="B76" t="n">
        <v>0.1891375023905145</v>
      </c>
    </row>
    <row r="77">
      <c r="A77">
        <f>HYPERLINK("https://stackoverflow.com/q/32540747", "32540747")</f>
        <v/>
      </c>
      <c r="B77" t="n">
        <v>0.2828483245149913</v>
      </c>
    </row>
    <row r="78">
      <c r="A78">
        <f>HYPERLINK("https://stackoverflow.com/q/32667656", "32667656")</f>
        <v/>
      </c>
      <c r="B78" t="n">
        <v>0.1917772573510279</v>
      </c>
    </row>
    <row r="79">
      <c r="A79">
        <f>HYPERLINK("https://stackoverflow.com/q/32833023", "32833023")</f>
        <v/>
      </c>
      <c r="B79" t="n">
        <v>0.199436763952893</v>
      </c>
    </row>
    <row r="80">
      <c r="A80">
        <f>HYPERLINK("https://stackoverflow.com/q/32971342", "32971342")</f>
        <v/>
      </c>
      <c r="B80" t="n">
        <v>0.2236366493792236</v>
      </c>
    </row>
    <row r="81">
      <c r="A81">
        <f>HYPERLINK("https://stackoverflow.com/q/33082983", "33082983")</f>
        <v/>
      </c>
      <c r="B81" t="n">
        <v>0.3166463166463167</v>
      </c>
    </row>
    <row r="82">
      <c r="A82">
        <f>HYPERLINK("https://stackoverflow.com/q/33401059", "33401059")</f>
        <v/>
      </c>
      <c r="B82" t="n">
        <v>0.2500515357658215</v>
      </c>
    </row>
    <row r="83">
      <c r="A83">
        <f>HYPERLINK("https://stackoverflow.com/q/33879085", "33879085")</f>
        <v/>
      </c>
      <c r="B83" t="n">
        <v>0.3029478458049888</v>
      </c>
    </row>
    <row r="84">
      <c r="A84">
        <f>HYPERLINK("https://stackoverflow.com/q/34085695", "34085695")</f>
        <v/>
      </c>
      <c r="B84" t="n">
        <v>0.430174763508097</v>
      </c>
    </row>
    <row r="85">
      <c r="A85">
        <f>HYPERLINK("https://stackoverflow.com/q/34172317", "34172317")</f>
        <v/>
      </c>
      <c r="B85" t="n">
        <v>0.3154510749447459</v>
      </c>
    </row>
    <row r="86">
      <c r="A86">
        <f>HYPERLINK("https://stackoverflow.com/q/34823823", "34823823")</f>
        <v/>
      </c>
      <c r="B86" t="n">
        <v>0.2348336594911938</v>
      </c>
    </row>
    <row r="87">
      <c r="A87">
        <f>HYPERLINK("https://stackoverflow.com/q/34880856", "34880856")</f>
        <v/>
      </c>
      <c r="B87" t="n">
        <v>0.299704062415927</v>
      </c>
    </row>
    <row r="88">
      <c r="A88">
        <f>HYPERLINK("https://stackoverflow.com/q/34963112", "34963112")</f>
        <v/>
      </c>
      <c r="B88" t="n">
        <v>0.259186779734725</v>
      </c>
    </row>
    <row r="89">
      <c r="A89">
        <f>HYPERLINK("https://stackoverflow.com/q/35569887", "35569887")</f>
        <v/>
      </c>
      <c r="B89" t="n">
        <v>0.1826455026455026</v>
      </c>
    </row>
    <row r="90">
      <c r="A90">
        <f>HYPERLINK("https://stackoverflow.com/q/35859198", "35859198")</f>
        <v/>
      </c>
      <c r="B90" t="n">
        <v>0.2020342117429496</v>
      </c>
    </row>
    <row r="91">
      <c r="A91">
        <f>HYPERLINK("https://stackoverflow.com/q/36402477", "36402477")</f>
        <v/>
      </c>
      <c r="B91" t="n">
        <v>0.2103174603174603</v>
      </c>
    </row>
    <row r="92">
      <c r="A92">
        <f>HYPERLINK("https://stackoverflow.com/q/36528140", "36528140")</f>
        <v/>
      </c>
      <c r="B92" t="n">
        <v>0.3347619047619048</v>
      </c>
    </row>
    <row r="93">
      <c r="A93">
        <f>HYPERLINK("https://stackoverflow.com/q/36760509", "36760509")</f>
        <v/>
      </c>
      <c r="B93" t="n">
        <v>0.250654107796965</v>
      </c>
    </row>
    <row r="94">
      <c r="A94">
        <f>HYPERLINK("https://stackoverflow.com/q/36936830", "36936830")</f>
        <v/>
      </c>
      <c r="B94" t="n">
        <v>0.2463556851311954</v>
      </c>
    </row>
    <row r="95">
      <c r="A95">
        <f>HYPERLINK("https://stackoverflow.com/q/37001598", "37001598")</f>
        <v/>
      </c>
      <c r="B95" t="n">
        <v>0.3153330060546555</v>
      </c>
    </row>
    <row r="96">
      <c r="A96">
        <f>HYPERLINK("https://stackoverflow.com/q/37475065", "37475065")</f>
        <v/>
      </c>
      <c r="B96" t="n">
        <v>0.2225957049486461</v>
      </c>
    </row>
    <row r="97">
      <c r="A97">
        <f>HYPERLINK("https://stackoverflow.com/q/37692232", "37692232")</f>
        <v/>
      </c>
      <c r="B97" t="n">
        <v>0.3755926613069471</v>
      </c>
    </row>
    <row r="98">
      <c r="A98">
        <f>HYPERLINK("https://stackoverflow.com/q/37723718", "37723718")</f>
        <v/>
      </c>
      <c r="B98" t="n">
        <v>0.2377033117773859</v>
      </c>
    </row>
    <row r="99">
      <c r="A99">
        <f>HYPERLINK("https://stackoverflow.com/q/37916645", "37916645")</f>
        <v/>
      </c>
      <c r="B99" t="n">
        <v>0.294194390084801</v>
      </c>
    </row>
    <row r="100">
      <c r="A100">
        <f>HYPERLINK("https://stackoverflow.com/q/37973949", "37973949")</f>
        <v/>
      </c>
      <c r="B100" t="n">
        <v>0.2761522279594569</v>
      </c>
    </row>
    <row r="101">
      <c r="A101">
        <f>HYPERLINK("https://stackoverflow.com/q/38136654", "38136654")</f>
        <v/>
      </c>
      <c r="B101" t="n">
        <v>0.4437885346976257</v>
      </c>
    </row>
    <row r="102">
      <c r="A102">
        <f>HYPERLINK("https://stackoverflow.com/q/38233602", "38233602")</f>
        <v/>
      </c>
      <c r="B102" t="n">
        <v>0.1894454751597609</v>
      </c>
    </row>
    <row r="103">
      <c r="A103">
        <f>HYPERLINK("https://stackoverflow.com/q/38320665", "38320665")</f>
        <v/>
      </c>
      <c r="B103" t="n">
        <v>0.2155917219208359</v>
      </c>
    </row>
    <row r="104">
      <c r="A104">
        <f>HYPERLINK("https://stackoverflow.com/q/38342186", "38342186")</f>
        <v/>
      </c>
      <c r="B104" t="n">
        <v>0.2674477198286723</v>
      </c>
    </row>
    <row r="105">
      <c r="A105">
        <f>HYPERLINK("https://stackoverflow.com/q/38446394", "38446394")</f>
        <v/>
      </c>
      <c r="B105" t="n">
        <v>0.2796574770258981</v>
      </c>
    </row>
    <row r="106">
      <c r="A106">
        <f>HYPERLINK("https://stackoverflow.com/q/38733792", "38733792")</f>
        <v/>
      </c>
      <c r="B106" t="n">
        <v>0.293131582851209</v>
      </c>
    </row>
    <row r="107">
      <c r="A107">
        <f>HYPERLINK("https://stackoverflow.com/q/38736141", "38736141")</f>
        <v/>
      </c>
      <c r="B107" t="n">
        <v>0.3360938578329883</v>
      </c>
    </row>
    <row r="108">
      <c r="A108">
        <f>HYPERLINK("https://stackoverflow.com/q/38951765", "38951765")</f>
        <v/>
      </c>
      <c r="B108" t="n">
        <v>0.2858626316570242</v>
      </c>
    </row>
    <row r="109">
      <c r="A109">
        <f>HYPERLINK("https://stackoverflow.com/q/39141990", "39141990")</f>
        <v/>
      </c>
      <c r="B109" t="n">
        <v>0.1877076411960133</v>
      </c>
    </row>
    <row r="110">
      <c r="A110">
        <f>HYPERLINK("https://stackoverflow.com/q/39471301", "39471301")</f>
        <v/>
      </c>
      <c r="B110" t="n">
        <v>0.2390750538898687</v>
      </c>
    </row>
    <row r="111">
      <c r="A111">
        <f>HYPERLINK("https://stackoverflow.com/q/39566021", "39566021")</f>
        <v/>
      </c>
      <c r="B111" t="n">
        <v>0.1793154761904762</v>
      </c>
    </row>
    <row r="112">
      <c r="A112">
        <f>HYPERLINK("https://stackoverflow.com/q/39590785", "39590785")</f>
        <v/>
      </c>
      <c r="B112" t="n">
        <v>0.2904761904761905</v>
      </c>
    </row>
    <row r="113">
      <c r="A113">
        <f>HYPERLINK("https://stackoverflow.com/q/40064989", "40064989")</f>
        <v/>
      </c>
      <c r="B113" t="n">
        <v>0.1829931972789116</v>
      </c>
    </row>
    <row r="114">
      <c r="A114">
        <f>HYPERLINK("https://stackoverflow.com/q/40471357", "40471357")</f>
        <v/>
      </c>
      <c r="B114" t="n">
        <v>0.2756613756613758</v>
      </c>
    </row>
    <row r="115">
      <c r="A115">
        <f>HYPERLINK("https://stackoverflow.com/q/40522198", "40522198")</f>
        <v/>
      </c>
      <c r="B115" t="n">
        <v>0.1991341991341991</v>
      </c>
    </row>
    <row r="116">
      <c r="A116">
        <f>HYPERLINK("https://stackoverflow.com/q/40525663", "40525663")</f>
        <v/>
      </c>
      <c r="B116" t="n">
        <v>0.1935987509758001</v>
      </c>
    </row>
    <row r="117">
      <c r="A117">
        <f>HYPERLINK("https://stackoverflow.com/q/40605620", "40605620")</f>
        <v/>
      </c>
      <c r="B117" t="n">
        <v>0.2823975361288794</v>
      </c>
    </row>
    <row r="118">
      <c r="A118">
        <f>HYPERLINK("https://stackoverflow.com/q/40777490", "40777490")</f>
        <v/>
      </c>
      <c r="B118" t="n">
        <v>0.1927146927146927</v>
      </c>
    </row>
    <row r="119">
      <c r="A119">
        <f>HYPERLINK("https://stackoverflow.com/q/41063794", "41063794")</f>
        <v/>
      </c>
      <c r="B119" t="n">
        <v>0.2346377494892347</v>
      </c>
    </row>
    <row r="120">
      <c r="A120">
        <f>HYPERLINK("https://stackoverflow.com/q/41345102", "41345102")</f>
        <v/>
      </c>
      <c r="B120" t="n">
        <v>0.2951460777547734</v>
      </c>
    </row>
    <row r="121">
      <c r="A121">
        <f>HYPERLINK("https://stackoverflow.com/q/41438021", "41438021")</f>
        <v/>
      </c>
      <c r="B121" t="n">
        <v>0.1952174809317667</v>
      </c>
    </row>
    <row r="122">
      <c r="A122">
        <f>HYPERLINK("https://stackoverflow.com/q/41469924", "41469924")</f>
        <v/>
      </c>
      <c r="B122" t="n">
        <v>0.2376662376662377</v>
      </c>
    </row>
    <row r="123">
      <c r="A123">
        <f>HYPERLINK("https://stackoverflow.com/q/41679881", "41679881")</f>
        <v/>
      </c>
      <c r="B123" t="n">
        <v>0.4285714285714287</v>
      </c>
    </row>
    <row r="124">
      <c r="A124">
        <f>HYPERLINK("https://stackoverflow.com/q/41800137", "41800137")</f>
        <v/>
      </c>
      <c r="B124" t="n">
        <v>0.2858849633043182</v>
      </c>
    </row>
    <row r="125">
      <c r="A125">
        <f>HYPERLINK("https://stackoverflow.com/q/41813166", "41813166")</f>
        <v/>
      </c>
      <c r="B125" t="n">
        <v>0.3467066616672917</v>
      </c>
    </row>
    <row r="126">
      <c r="A126">
        <f>HYPERLINK("https://stackoverflow.com/q/41920583", "41920583")</f>
        <v/>
      </c>
      <c r="B126" t="n">
        <v>0.2872503840245775</v>
      </c>
    </row>
    <row r="127">
      <c r="A127">
        <f>HYPERLINK("https://stackoverflow.com/q/41984603", "41984603")</f>
        <v/>
      </c>
      <c r="B127" t="n">
        <v>0.1971696309045707</v>
      </c>
    </row>
    <row r="128">
      <c r="A128">
        <f>HYPERLINK("https://stackoverflow.com/q/42106471", "42106471")</f>
        <v/>
      </c>
      <c r="B128" t="n">
        <v>0.2176527176527177</v>
      </c>
    </row>
    <row r="129">
      <c r="A129">
        <f>HYPERLINK("https://stackoverflow.com/q/42121564", "42121564")</f>
        <v/>
      </c>
      <c r="B129" t="n">
        <v>0.1722751322751323</v>
      </c>
    </row>
    <row r="130">
      <c r="A130">
        <f>HYPERLINK("https://stackoverflow.com/q/42506938", "42506938")</f>
        <v/>
      </c>
      <c r="B130" t="n">
        <v>0.2361595044521874</v>
      </c>
    </row>
    <row r="131">
      <c r="A131">
        <f>HYPERLINK("https://stackoverflow.com/q/42560474", "42560474")</f>
        <v/>
      </c>
      <c r="B131" t="n">
        <v>0.2844545225497606</v>
      </c>
    </row>
    <row r="132">
      <c r="A132">
        <f>HYPERLINK("https://stackoverflow.com/q/42623994", "42623994")</f>
        <v/>
      </c>
      <c r="B132" t="n">
        <v>0.2369747899159664</v>
      </c>
    </row>
    <row r="133">
      <c r="A133">
        <f>HYPERLINK("https://stackoverflow.com/q/42784576", "42784576")</f>
        <v/>
      </c>
      <c r="B133" t="n">
        <v>0.2227342549923195</v>
      </c>
    </row>
    <row r="134">
      <c r="A134">
        <f>HYPERLINK("https://stackoverflow.com/q/42835744", "42835744")</f>
        <v/>
      </c>
      <c r="B134" t="n">
        <v>0.1888658845180585</v>
      </c>
    </row>
    <row r="135">
      <c r="A135">
        <f>HYPERLINK("https://stackoverflow.com/q/42841546", "42841546")</f>
        <v/>
      </c>
      <c r="B135" t="n">
        <v>0.3349384697699305</v>
      </c>
    </row>
    <row r="136">
      <c r="A136">
        <f>HYPERLINK("https://stackoverflow.com/q/42914503", "42914503")</f>
        <v/>
      </c>
      <c r="B136" t="n">
        <v>0.3080952380952381</v>
      </c>
    </row>
    <row r="137">
      <c r="A137">
        <f>HYPERLINK("https://stackoverflow.com/q/42959530", "42959530")</f>
        <v/>
      </c>
      <c r="B137" t="n">
        <v>0.2528138528138528</v>
      </c>
    </row>
    <row r="138">
      <c r="A138">
        <f>HYPERLINK("https://stackoverflow.com/q/43045887", "43045887")</f>
        <v/>
      </c>
      <c r="B138" t="n">
        <v>0.2401360544217687</v>
      </c>
    </row>
    <row r="139">
      <c r="A139">
        <f>HYPERLINK("https://stackoverflow.com/q/43164321", "43164321")</f>
        <v/>
      </c>
      <c r="B139" t="n">
        <v>0.2793305728088337</v>
      </c>
    </row>
    <row r="140">
      <c r="A140">
        <f>HYPERLINK("https://stackoverflow.com/q/43170471", "43170471")</f>
        <v/>
      </c>
      <c r="B140" t="n">
        <v>0.2308446012149716</v>
      </c>
    </row>
    <row r="141">
      <c r="A141">
        <f>HYPERLINK("https://stackoverflow.com/q/43207458", "43207458")</f>
        <v/>
      </c>
      <c r="B141" t="n">
        <v>0.2018849206349206</v>
      </c>
    </row>
    <row r="142">
      <c r="A142">
        <f>HYPERLINK("https://stackoverflow.com/q/43213661", "43213661")</f>
        <v/>
      </c>
      <c r="B142" t="n">
        <v>0.1819423109745691</v>
      </c>
    </row>
    <row r="143">
      <c r="A143">
        <f>HYPERLINK("https://stackoverflow.com/q/43332875", "43332875")</f>
        <v/>
      </c>
      <c r="B143" t="n">
        <v>0.2879291251384275</v>
      </c>
    </row>
    <row r="144">
      <c r="A144">
        <f>HYPERLINK("https://stackoverflow.com/q/43634549", "43634549")</f>
        <v/>
      </c>
      <c r="B144" t="n">
        <v>0.2746634518786418</v>
      </c>
    </row>
    <row r="145">
      <c r="A145">
        <f>HYPERLINK("https://stackoverflow.com/q/43752772", "43752772")</f>
        <v/>
      </c>
      <c r="B145" t="n">
        <v>0.338702147525677</v>
      </c>
    </row>
    <row r="146">
      <c r="A146">
        <f>HYPERLINK("https://stackoverflow.com/q/43778494", "43778494")</f>
        <v/>
      </c>
      <c r="B146" t="n">
        <v>0.286967418546366</v>
      </c>
    </row>
    <row r="147">
      <c r="A147">
        <f>HYPERLINK("https://stackoverflow.com/q/43924709", "43924709")</f>
        <v/>
      </c>
      <c r="B147" t="n">
        <v>0.1994787964937219</v>
      </c>
    </row>
    <row r="148">
      <c r="A148">
        <f>HYPERLINK("https://stackoverflow.com/q/43937563", "43937563")</f>
        <v/>
      </c>
      <c r="B148" t="n">
        <v>0.2361647361647362</v>
      </c>
    </row>
    <row r="149">
      <c r="A149">
        <f>HYPERLINK("https://stackoverflow.com/q/44136328", "44136328")</f>
        <v/>
      </c>
      <c r="B149" t="n">
        <v>0.2030812324929972</v>
      </c>
    </row>
    <row r="150">
      <c r="A150">
        <f>HYPERLINK("https://stackoverflow.com/q/44267227", "44267227")</f>
        <v/>
      </c>
      <c r="B150" t="n">
        <v>0.335075493612079</v>
      </c>
    </row>
    <row r="151">
      <c r="A151">
        <f>HYPERLINK("https://stackoverflow.com/q/44394501", "44394501")</f>
        <v/>
      </c>
      <c r="B151" t="n">
        <v>0.2674721629945511</v>
      </c>
    </row>
    <row r="152">
      <c r="A152">
        <f>HYPERLINK("https://stackoverflow.com/q/44442208", "44442208")</f>
        <v/>
      </c>
      <c r="B152" t="n">
        <v>0.1879960317460317</v>
      </c>
    </row>
    <row r="153">
      <c r="A153">
        <f>HYPERLINK("https://stackoverflow.com/q/44525150", "44525150")</f>
        <v/>
      </c>
      <c r="B153" t="n">
        <v>0.1618023553507424</v>
      </c>
    </row>
    <row r="154">
      <c r="A154">
        <f>HYPERLINK("https://stackoverflow.com/q/44551967", "44551967")</f>
        <v/>
      </c>
      <c r="B154" t="n">
        <v>0.2342522974101922</v>
      </c>
    </row>
    <row r="155">
      <c r="A155">
        <f>HYPERLINK("https://stackoverflow.com/q/44680025", "44680025")</f>
        <v/>
      </c>
      <c r="B155" t="n">
        <v>0.2053184910327768</v>
      </c>
    </row>
    <row r="156">
      <c r="A156">
        <f>HYPERLINK("https://stackoverflow.com/q/44708936", "44708936")</f>
        <v/>
      </c>
      <c r="B156" t="n">
        <v>0.3027544351073763</v>
      </c>
    </row>
    <row r="157">
      <c r="A157">
        <f>HYPERLINK("https://stackoverflow.com/q/44710543", "44710543")</f>
        <v/>
      </c>
      <c r="B157" t="n">
        <v>0.2299498746867168</v>
      </c>
    </row>
    <row r="158">
      <c r="A158">
        <f>HYPERLINK("https://stackoverflow.com/q/44956629", "44956629")</f>
        <v/>
      </c>
      <c r="B158" t="n">
        <v>0.2718820861678005</v>
      </c>
    </row>
    <row r="159">
      <c r="A159">
        <f>HYPERLINK("https://stackoverflow.com/q/45045407", "45045407")</f>
        <v/>
      </c>
      <c r="B159" t="n">
        <v>0.188861985472155</v>
      </c>
    </row>
    <row r="160">
      <c r="A160">
        <f>HYPERLINK("https://stackoverflow.com/q/45101901", "45101901")</f>
        <v/>
      </c>
      <c r="B160" t="n">
        <v>0.1888619854721549</v>
      </c>
    </row>
    <row r="161">
      <c r="A161">
        <f>HYPERLINK("https://stackoverflow.com/q/45195523", "45195523")</f>
        <v/>
      </c>
      <c r="B161" t="n">
        <v>0.2712301587301588</v>
      </c>
    </row>
    <row r="162">
      <c r="A162">
        <f>HYPERLINK("https://stackoverflow.com/q/45202450", "45202450")</f>
        <v/>
      </c>
      <c r="B162" t="n">
        <v>0.2241269841269841</v>
      </c>
    </row>
    <row r="163">
      <c r="A163">
        <f>HYPERLINK("https://stackoverflow.com/q/45209796", "45209796")</f>
        <v/>
      </c>
      <c r="B163" t="n">
        <v>0.2393998695368559</v>
      </c>
    </row>
    <row r="164">
      <c r="A164">
        <f>HYPERLINK("https://stackoverflow.com/q/45324416", "45324416")</f>
        <v/>
      </c>
      <c r="B164" t="n">
        <v>0.2800071339397183</v>
      </c>
    </row>
    <row r="165">
      <c r="A165">
        <f>HYPERLINK("https://stackoverflow.com/q/45380713", "45380713")</f>
        <v/>
      </c>
      <c r="B165" t="n">
        <v>0.2028769841269841</v>
      </c>
    </row>
    <row r="166">
      <c r="A166">
        <f>HYPERLINK("https://stackoverflow.com/q/45425713", "45425713")</f>
        <v/>
      </c>
      <c r="B166" t="n">
        <v>0.2256084656084656</v>
      </c>
    </row>
    <row r="167">
      <c r="A167">
        <f>HYPERLINK("https://stackoverflow.com/q/45470211", "45470211")</f>
        <v/>
      </c>
      <c r="B167" t="n">
        <v>0.308830328247804</v>
      </c>
    </row>
    <row r="168">
      <c r="A168">
        <f>HYPERLINK("https://stackoverflow.com/q/45507738", "45507738")</f>
        <v/>
      </c>
      <c r="B168" t="n">
        <v>0.3283610633008224</v>
      </c>
    </row>
    <row r="169">
      <c r="A169">
        <f>HYPERLINK("https://stackoverflow.com/q/45535094", "45535094")</f>
        <v/>
      </c>
      <c r="B169" t="n">
        <v>0.2048131080389145</v>
      </c>
    </row>
    <row r="170">
      <c r="A170">
        <f>HYPERLINK("https://stackoverflow.com/q/45555969", "45555969")</f>
        <v/>
      </c>
      <c r="B170" t="n">
        <v>0.2435515873015873</v>
      </c>
    </row>
    <row r="171">
      <c r="A171">
        <f>HYPERLINK("https://stackoverflow.com/q/45711200", "45711200")</f>
        <v/>
      </c>
      <c r="B171" t="n">
        <v>0.180952380952381</v>
      </c>
    </row>
    <row r="172">
      <c r="A172">
        <f>HYPERLINK("https://stackoverflow.com/q/45724820", "45724820")</f>
        <v/>
      </c>
      <c r="B172" t="n">
        <v>0.2473055065647659</v>
      </c>
    </row>
    <row r="173">
      <c r="A173">
        <f>HYPERLINK("https://stackoverflow.com/q/45740520", "45740520")</f>
        <v/>
      </c>
      <c r="B173" t="n">
        <v>0.3910692482121054</v>
      </c>
    </row>
    <row r="174">
      <c r="A174">
        <f>HYPERLINK("https://stackoverflow.com/q/45751896", "45751896")</f>
        <v/>
      </c>
      <c r="B174" t="n">
        <v>0.2713898567557104</v>
      </c>
    </row>
    <row r="175">
      <c r="A175">
        <f>HYPERLINK("https://stackoverflow.com/q/45772221", "45772221")</f>
        <v/>
      </c>
      <c r="B175" t="n">
        <v>0.3258636788048553</v>
      </c>
    </row>
    <row r="176">
      <c r="A176">
        <f>HYPERLINK("https://stackoverflow.com/q/45846521", "45846521")</f>
        <v/>
      </c>
      <c r="B176" t="n">
        <v>0.2260127931769723</v>
      </c>
    </row>
    <row r="177">
      <c r="A177">
        <f>HYPERLINK("https://stackoverflow.com/q/45853491", "45853491")</f>
        <v/>
      </c>
      <c r="B177" t="n">
        <v>0.2156714537666918</v>
      </c>
    </row>
    <row r="178">
      <c r="A178">
        <f>HYPERLINK("https://stackoverflow.com/q/45941854", "45941854")</f>
        <v/>
      </c>
      <c r="B178" t="n">
        <v>0.1877551020408164</v>
      </c>
    </row>
    <row r="179">
      <c r="A179">
        <f>HYPERLINK("https://stackoverflow.com/q/45993730", "45993730")</f>
        <v/>
      </c>
      <c r="B179" t="n">
        <v>0.336910350994858</v>
      </c>
    </row>
    <row r="180">
      <c r="A180">
        <f>HYPERLINK("https://stackoverflow.com/q/46057517", "46057517")</f>
        <v/>
      </c>
      <c r="B180" t="n">
        <v>0.2183557183557184</v>
      </c>
    </row>
    <row r="181">
      <c r="A181">
        <f>HYPERLINK("https://stackoverflow.com/q/46124156", "46124156")</f>
        <v/>
      </c>
      <c r="B181" t="n">
        <v>0.2001205545509343</v>
      </c>
    </row>
    <row r="182">
      <c r="A182">
        <f>HYPERLINK("https://stackoverflow.com/q/46171283", "46171283")</f>
        <v/>
      </c>
      <c r="B182" t="n">
        <v>0.2414486921529175</v>
      </c>
    </row>
    <row r="183">
      <c r="A183">
        <f>HYPERLINK("https://stackoverflow.com/q/46226398", "46226398")</f>
        <v/>
      </c>
      <c r="B183" t="n">
        <v>0.2486085343228201</v>
      </c>
    </row>
    <row r="184">
      <c r="A184">
        <f>HYPERLINK("https://stackoverflow.com/q/46369742", "46369742")</f>
        <v/>
      </c>
      <c r="B184" t="n">
        <v>0.1647230320699708</v>
      </c>
    </row>
    <row r="185">
      <c r="A185">
        <f>HYPERLINK("https://stackoverflow.com/q/46421271", "46421271")</f>
        <v/>
      </c>
      <c r="B185" t="n">
        <v>0.2249240121580547</v>
      </c>
    </row>
    <row r="186">
      <c r="A186">
        <f>HYPERLINK("https://stackoverflow.com/q/46493441", "46493441")</f>
        <v/>
      </c>
      <c r="B186" t="n">
        <v>0.1927437641723356</v>
      </c>
    </row>
    <row r="187">
      <c r="A187">
        <f>HYPERLINK("https://stackoverflow.com/q/46514457", "46514457")</f>
        <v/>
      </c>
      <c r="B187" t="n">
        <v>0.240981240981241</v>
      </c>
    </row>
    <row r="188">
      <c r="A188">
        <f>HYPERLINK("https://stackoverflow.com/q/46565154", "46565154")</f>
        <v/>
      </c>
      <c r="B188" t="n">
        <v>0.2431216931216931</v>
      </c>
    </row>
    <row r="189">
      <c r="A189">
        <f>HYPERLINK("https://stackoverflow.com/q/46574894", "46574894")</f>
        <v/>
      </c>
      <c r="B189" t="n">
        <v>0.2566738816738817</v>
      </c>
    </row>
    <row r="190">
      <c r="A190">
        <f>HYPERLINK("https://stackoverflow.com/q/46614237", "46614237")</f>
        <v/>
      </c>
      <c r="B190" t="n">
        <v>0.262987012987013</v>
      </c>
    </row>
    <row r="191">
      <c r="A191">
        <f>HYPERLINK("https://stackoverflow.com/q/46636237", "46636237")</f>
        <v/>
      </c>
      <c r="B191" t="n">
        <v>0.1941043083900227</v>
      </c>
    </row>
    <row r="192">
      <c r="A192">
        <f>HYPERLINK("https://stackoverflow.com/q/46647666", "46647666")</f>
        <v/>
      </c>
      <c r="B192" t="n">
        <v>0.2861678004535148</v>
      </c>
    </row>
    <row r="193">
      <c r="A193">
        <f>HYPERLINK("https://stackoverflow.com/q/46669690", "46669690")</f>
        <v/>
      </c>
      <c r="B193" t="n">
        <v>0.2092352092352092</v>
      </c>
    </row>
    <row r="194">
      <c r="A194">
        <f>HYPERLINK("https://stackoverflow.com/q/46681967", "46681967")</f>
        <v/>
      </c>
      <c r="B194" t="n">
        <v>0.1662337662337662</v>
      </c>
    </row>
    <row r="195">
      <c r="A195">
        <f>HYPERLINK("https://stackoverflow.com/q/46684369", "46684369")</f>
        <v/>
      </c>
      <c r="B195" t="n">
        <v>0.1945117029862793</v>
      </c>
    </row>
    <row r="196">
      <c r="A196">
        <f>HYPERLINK("https://stackoverflow.com/q/46738962", "46738962")</f>
        <v/>
      </c>
      <c r="B196" t="n">
        <v>0.2001380262249828</v>
      </c>
    </row>
    <row r="197">
      <c r="A197">
        <f>HYPERLINK("https://stackoverflow.com/q/46739891", "46739891")</f>
        <v/>
      </c>
      <c r="B197" t="n">
        <v>0.2277537277537278</v>
      </c>
    </row>
    <row r="198">
      <c r="A198">
        <f>HYPERLINK("https://stackoverflow.com/q/46779664", "46779664")</f>
        <v/>
      </c>
      <c r="B198" t="n">
        <v>0.2121381886087769</v>
      </c>
    </row>
    <row r="199">
      <c r="A199">
        <f>HYPERLINK("https://stackoverflow.com/q/46837399", "46837399")</f>
        <v/>
      </c>
      <c r="B199" t="n">
        <v>0.2052154195011338</v>
      </c>
    </row>
    <row r="200">
      <c r="A200">
        <f>HYPERLINK("https://stackoverflow.com/q/46874301", "46874301")</f>
        <v/>
      </c>
      <c r="B200" t="n">
        <v>0.2242926155969634</v>
      </c>
    </row>
    <row r="201">
      <c r="A201">
        <f>HYPERLINK("https://stackoverflow.com/q/47005811", "47005811")</f>
        <v/>
      </c>
      <c r="B201" t="n">
        <v>0.1951447245564893</v>
      </c>
    </row>
    <row r="202">
      <c r="A202">
        <f>HYPERLINK("https://stackoverflow.com/q/47013133", "47013133")</f>
        <v/>
      </c>
      <c r="B202" t="n">
        <v>0.2909471480900053</v>
      </c>
    </row>
    <row r="203">
      <c r="A203">
        <f>HYPERLINK("https://stackoverflow.com/q/47194231", "47194231")</f>
        <v/>
      </c>
      <c r="B203" t="n">
        <v>0.2302674494455317</v>
      </c>
    </row>
    <row r="204">
      <c r="A204">
        <f>HYPERLINK("https://stackoverflow.com/q/47254010", "47254010")</f>
        <v/>
      </c>
      <c r="B204" t="n">
        <v>0.3102199944305207</v>
      </c>
    </row>
    <row r="205">
      <c r="A205">
        <f>HYPERLINK("https://stackoverflow.com/q/47393775", "47393775")</f>
        <v/>
      </c>
      <c r="B205" t="n">
        <v>0.3030525030525031</v>
      </c>
    </row>
    <row r="206">
      <c r="A206">
        <f>HYPERLINK("https://stackoverflow.com/q/47505898", "47505898")</f>
        <v/>
      </c>
      <c r="B206" t="n">
        <v>0.2483516483516484</v>
      </c>
    </row>
    <row r="207">
      <c r="A207">
        <f>HYPERLINK("https://stackoverflow.com/q/47704069", "47704069")</f>
        <v/>
      </c>
      <c r="B207" t="n">
        <v>0.1857142857142857</v>
      </c>
    </row>
    <row r="208">
      <c r="A208">
        <f>HYPERLINK("https://stackoverflow.com/q/47800766", "47800766")</f>
        <v/>
      </c>
      <c r="B208" t="n">
        <v>0.2817460317460318</v>
      </c>
    </row>
    <row r="209">
      <c r="A209">
        <f>HYPERLINK("https://stackoverflow.com/q/47820964", "47820964")</f>
        <v/>
      </c>
      <c r="B209" t="n">
        <v>0.2500489907897316</v>
      </c>
    </row>
    <row r="210">
      <c r="A210">
        <f>HYPERLINK("https://stackoverflow.com/q/48190454", "48190454")</f>
        <v/>
      </c>
      <c r="B210" t="n">
        <v>0.2371750632620198</v>
      </c>
    </row>
    <row r="211">
      <c r="A211">
        <f>HYPERLINK("https://stackoverflow.com/q/48324549", "48324549")</f>
        <v/>
      </c>
      <c r="B211" t="n">
        <v>0.3187087569110041</v>
      </c>
    </row>
    <row r="212">
      <c r="A212">
        <f>HYPERLINK("https://stackoverflow.com/q/48404730", "48404730")</f>
        <v/>
      </c>
      <c r="B212" t="n">
        <v>0.2712301587301588</v>
      </c>
    </row>
    <row r="213">
      <c r="A213">
        <f>HYPERLINK("https://stackoverflow.com/q/48525962", "48525962")</f>
        <v/>
      </c>
      <c r="B213" t="n">
        <v>0.2694235588972431</v>
      </c>
    </row>
    <row r="214">
      <c r="A214">
        <f>HYPERLINK("https://stackoverflow.com/q/48621279", "48621279")</f>
        <v/>
      </c>
      <c r="B214" t="n">
        <v>0.1748473748473748</v>
      </c>
    </row>
    <row r="215">
      <c r="A215">
        <f>HYPERLINK("https://stackoverflow.com/q/48641569", "48641569")</f>
        <v/>
      </c>
      <c r="B215" t="n">
        <v>0.3276799304196564</v>
      </c>
    </row>
    <row r="216">
      <c r="A216">
        <f>HYPERLINK("https://stackoverflow.com/q/48649652", "48649652")</f>
        <v/>
      </c>
      <c r="B216" t="n">
        <v>0.2163367219546995</v>
      </c>
    </row>
    <row r="217">
      <c r="A217">
        <f>HYPERLINK("https://stackoverflow.com/q/48785562", "48785562")</f>
        <v/>
      </c>
      <c r="B217" t="n">
        <v>0.2572278911564627</v>
      </c>
    </row>
    <row r="218">
      <c r="A218">
        <f>HYPERLINK("https://stackoverflow.com/q/48904349", "48904349")</f>
        <v/>
      </c>
      <c r="B218" t="n">
        <v>0.2104805392476626</v>
      </c>
    </row>
    <row r="219">
      <c r="A219">
        <f>HYPERLINK("https://stackoverflow.com/q/48906831", "48906831")</f>
        <v/>
      </c>
      <c r="B219" t="n">
        <v>0.2211915069057927</v>
      </c>
    </row>
    <row r="220">
      <c r="A220">
        <f>HYPERLINK("https://stackoverflow.com/q/48913880", "48913880")</f>
        <v/>
      </c>
      <c r="B220" t="n">
        <v>0.2490981240981241</v>
      </c>
    </row>
    <row r="221">
      <c r="A221">
        <f>HYPERLINK("https://stackoverflow.com/q/48950826", "48950826")</f>
        <v/>
      </c>
      <c r="B221" t="n">
        <v>0.2996031746031747</v>
      </c>
    </row>
    <row r="222">
      <c r="A222">
        <f>HYPERLINK("https://stackoverflow.com/q/49097763", "49097763")</f>
        <v/>
      </c>
      <c r="B222" t="n">
        <v>0.4437775110044019</v>
      </c>
    </row>
    <row r="223">
      <c r="A223">
        <f>HYPERLINK("https://stackoverflow.com/q/49175094", "49175094")</f>
        <v/>
      </c>
      <c r="B223" t="n">
        <v>0.2021978021978022</v>
      </c>
    </row>
    <row r="224">
      <c r="A224">
        <f>HYPERLINK("https://stackoverflow.com/q/49229199", "49229199")</f>
        <v/>
      </c>
      <c r="B224" t="n">
        <v>0.1775625504439063</v>
      </c>
    </row>
    <row r="225">
      <c r="A225">
        <f>HYPERLINK("https://stackoverflow.com/q/49286426", "49286426")</f>
        <v/>
      </c>
      <c r="B225" t="n">
        <v>0.2502267573696146</v>
      </c>
    </row>
    <row r="226">
      <c r="A226">
        <f>HYPERLINK("https://stackoverflow.com/q/49511434", "49511434")</f>
        <v/>
      </c>
      <c r="B226" t="n">
        <v>0.3993650793650794</v>
      </c>
    </row>
    <row r="227">
      <c r="A227">
        <f>HYPERLINK("https://stackoverflow.com/q/49565318", "49565318")</f>
        <v/>
      </c>
      <c r="B227" t="n">
        <v>0.2466752466752467</v>
      </c>
    </row>
    <row r="228">
      <c r="A228">
        <f>HYPERLINK("https://stackoverflow.com/q/49642849", "49642849")</f>
        <v/>
      </c>
      <c r="B228" t="n">
        <v>0.2350718065003779</v>
      </c>
    </row>
    <row r="229">
      <c r="A229">
        <f>HYPERLINK("https://stackoverflow.com/q/49660802", "49660802")</f>
        <v/>
      </c>
      <c r="B229" t="n">
        <v>0.1891107697559311</v>
      </c>
    </row>
    <row r="230">
      <c r="A230">
        <f>HYPERLINK("https://stackoverflow.com/q/49717039", "49717039")</f>
        <v/>
      </c>
      <c r="B230" t="n">
        <v>0.2491373360938579</v>
      </c>
    </row>
    <row r="231">
      <c r="A231">
        <f>HYPERLINK("https://stackoverflow.com/q/49747691", "49747691")</f>
        <v/>
      </c>
      <c r="B231" t="n">
        <v>0.1985277202668507</v>
      </c>
    </row>
    <row r="232">
      <c r="A232">
        <f>HYPERLINK("https://stackoverflow.com/q/49763535", "49763535")</f>
        <v/>
      </c>
      <c r="B232" t="n">
        <v>0.3238898935101467</v>
      </c>
    </row>
    <row r="233">
      <c r="A233">
        <f>HYPERLINK("https://stackoverflow.com/q/49772445", "49772445")</f>
        <v/>
      </c>
      <c r="B233" t="n">
        <v>0.2255639097744361</v>
      </c>
    </row>
    <row r="234">
      <c r="A234">
        <f>HYPERLINK("https://stackoverflow.com/q/49803583", "49803583")</f>
        <v/>
      </c>
      <c r="B234" t="n">
        <v>0.2471001221001221</v>
      </c>
    </row>
    <row r="235">
      <c r="A235">
        <f>HYPERLINK("https://stackoverflow.com/q/49913681", "49913681")</f>
        <v/>
      </c>
      <c r="B235" t="n">
        <v>0.2445887445887446</v>
      </c>
    </row>
    <row r="236">
      <c r="A236">
        <f>HYPERLINK("https://stackoverflow.com/q/49994108", "49994108")</f>
        <v/>
      </c>
      <c r="B236" t="n">
        <v>0.316979316979317</v>
      </c>
    </row>
    <row r="237">
      <c r="A237">
        <f>HYPERLINK("https://stackoverflow.com/q/50018204", "50018204")</f>
        <v/>
      </c>
      <c r="B237" t="n">
        <v>0.209992193598751</v>
      </c>
    </row>
    <row r="238">
      <c r="A238">
        <f>HYPERLINK("https://stackoverflow.com/q/50024563", "50024563")</f>
        <v/>
      </c>
      <c r="B238" t="n">
        <v>0.4267793138760883</v>
      </c>
    </row>
    <row r="239">
      <c r="A239">
        <f>HYPERLINK("https://stackoverflow.com/q/50084095", "50084095")</f>
        <v/>
      </c>
      <c r="B239" t="n">
        <v>0.206579250057511</v>
      </c>
    </row>
    <row r="240">
      <c r="A240">
        <f>HYPERLINK("https://stackoverflow.com/q/50102219", "50102219")</f>
        <v/>
      </c>
      <c r="B240" t="n">
        <v>0.1829931972789116</v>
      </c>
    </row>
    <row r="241">
      <c r="A241">
        <f>HYPERLINK("https://stackoverflow.com/q/50130435", "50130435")</f>
        <v/>
      </c>
      <c r="B241" t="n">
        <v>0.2762269658821383</v>
      </c>
    </row>
    <row r="242">
      <c r="A242">
        <f>HYPERLINK("https://stackoverflow.com/q/50149635", "50149635")</f>
        <v/>
      </c>
      <c r="B242" t="n">
        <v>0.1725550435227854</v>
      </c>
    </row>
    <row r="243">
      <c r="A243">
        <f>HYPERLINK("https://stackoverflow.com/q/50168921", "50168921")</f>
        <v/>
      </c>
      <c r="B243" t="n">
        <v>0.3908930575597243</v>
      </c>
    </row>
    <row r="244">
      <c r="A244">
        <f>HYPERLINK("https://stackoverflow.com/q/50194352", "50194352")</f>
        <v/>
      </c>
      <c r="B244" t="n">
        <v>0.2179745137491617</v>
      </c>
    </row>
    <row r="245">
      <c r="A245">
        <f>HYPERLINK("https://stackoverflow.com/q/50407983", "50407983")</f>
        <v/>
      </c>
      <c r="B245" t="n">
        <v>0.4608083783341516</v>
      </c>
    </row>
    <row r="246">
      <c r="A246">
        <f>HYPERLINK("https://stackoverflow.com/q/50427696", "50427696")</f>
        <v/>
      </c>
      <c r="B246" t="n">
        <v>0.2794389073458841</v>
      </c>
    </row>
    <row r="247">
      <c r="A247">
        <f>HYPERLINK("https://stackoverflow.com/q/50490209", "50490209")</f>
        <v/>
      </c>
      <c r="B247" t="n">
        <v>0.2652270210409746</v>
      </c>
    </row>
    <row r="248">
      <c r="A248">
        <f>HYPERLINK("https://stackoverflow.com/q/50491544", "50491544")</f>
        <v/>
      </c>
      <c r="B248" t="n">
        <v>0.22452636968766</v>
      </c>
    </row>
    <row r="249">
      <c r="A249">
        <f>HYPERLINK("https://stackoverflow.com/q/50597271", "50597271")</f>
        <v/>
      </c>
      <c r="B249" t="n">
        <v>0.3656898656898658</v>
      </c>
    </row>
    <row r="250">
      <c r="A250">
        <f>HYPERLINK("https://stackoverflow.com/q/50613764", "50613764")</f>
        <v/>
      </c>
      <c r="B250" t="n">
        <v>0.1759834368530021</v>
      </c>
    </row>
    <row r="251">
      <c r="A251">
        <f>HYPERLINK("https://stackoverflow.com/q/50825507", "50825507")</f>
        <v/>
      </c>
      <c r="B251" t="n">
        <v>0.2288359788359788</v>
      </c>
    </row>
    <row r="252">
      <c r="A252">
        <f>HYPERLINK("https://stackoverflow.com/q/50851665", "50851665")</f>
        <v/>
      </c>
      <c r="B252" t="n">
        <v>0.2226693494299128</v>
      </c>
    </row>
    <row r="253">
      <c r="A253">
        <f>HYPERLINK("https://stackoverflow.com/q/50862637", "50862637")</f>
        <v/>
      </c>
      <c r="B253" t="n">
        <v>0.1987789987789988</v>
      </c>
    </row>
    <row r="254">
      <c r="A254">
        <f>HYPERLINK("https://stackoverflow.com/q/50867815", "50867815")</f>
        <v/>
      </c>
      <c r="B254" t="n">
        <v>0.2380952380952381</v>
      </c>
    </row>
    <row r="255">
      <c r="A255">
        <f>HYPERLINK("https://stackoverflow.com/q/50877919", "50877919")</f>
        <v/>
      </c>
      <c r="B255" t="n">
        <v>0.2048040455120101</v>
      </c>
    </row>
    <row r="256">
      <c r="A256">
        <f>HYPERLINK("https://stackoverflow.com/q/50903007", "50903007")</f>
        <v/>
      </c>
      <c r="B256" t="n">
        <v>0.1868131868131868</v>
      </c>
    </row>
    <row r="257">
      <c r="A257">
        <f>HYPERLINK("https://stackoverflow.com/q/51000955", "51000955")</f>
        <v/>
      </c>
      <c r="B257" t="n">
        <v>0.2920634920634921</v>
      </c>
    </row>
    <row r="258">
      <c r="A258">
        <f>HYPERLINK("https://stackoverflow.com/q/51056684", "51056684")</f>
        <v/>
      </c>
      <c r="B258" t="n">
        <v>0.2068531116150164</v>
      </c>
    </row>
    <row r="259">
      <c r="A259">
        <f>HYPERLINK("https://stackoverflow.com/q/51303561", "51303561")</f>
        <v/>
      </c>
      <c r="B259" t="n">
        <v>0.2149242838898011</v>
      </c>
    </row>
    <row r="260">
      <c r="A260">
        <f>HYPERLINK("https://stackoverflow.com/q/51306743", "51306743")</f>
        <v/>
      </c>
      <c r="B260" t="n">
        <v>0.3905500184569953</v>
      </c>
    </row>
    <row r="261">
      <c r="A261">
        <f>HYPERLINK("https://stackoverflow.com/q/51308896", "51308896")</f>
        <v/>
      </c>
      <c r="B261" t="n">
        <v>0.1919357781426747</v>
      </c>
    </row>
    <row r="262">
      <c r="A262">
        <f>HYPERLINK("https://stackoverflow.com/q/51312073", "51312073")</f>
        <v/>
      </c>
      <c r="B262" t="n">
        <v>0.2720458553791887</v>
      </c>
    </row>
    <row r="263">
      <c r="A263">
        <f>HYPERLINK("https://stackoverflow.com/q/51380757", "51380757")</f>
        <v/>
      </c>
      <c r="B263" t="n">
        <v>0.2935551730732454</v>
      </c>
    </row>
    <row r="264">
      <c r="A264">
        <f>HYPERLINK("https://stackoverflow.com/q/51384016", "51384016")</f>
        <v/>
      </c>
      <c r="B264" t="n">
        <v>0.2746031746031746</v>
      </c>
    </row>
    <row r="265">
      <c r="A265">
        <f>HYPERLINK("https://stackoverflow.com/q/51389551", "51389551")</f>
        <v/>
      </c>
      <c r="B265" t="n">
        <v>0.2950937950937951</v>
      </c>
    </row>
    <row r="266">
      <c r="A266">
        <f>HYPERLINK("https://stackoverflow.com/q/51444586", "51444586")</f>
        <v/>
      </c>
      <c r="B266" t="n">
        <v>0.1689708141321044</v>
      </c>
    </row>
    <row r="267">
      <c r="A267">
        <f>HYPERLINK("https://stackoverflow.com/q/51525766", "51525766")</f>
        <v/>
      </c>
      <c r="B267" t="n">
        <v>0.2072310405643739</v>
      </c>
    </row>
    <row r="268">
      <c r="A268">
        <f>HYPERLINK("https://stackoverflow.com/q/51596007", "51596007")</f>
        <v/>
      </c>
      <c r="B268" t="n">
        <v>0.2527084908037289</v>
      </c>
    </row>
    <row r="269">
      <c r="A269">
        <f>HYPERLINK("https://stackoverflow.com/q/51627648", "51627648")</f>
        <v/>
      </c>
      <c r="B269" t="n">
        <v>0.2506541077969649</v>
      </c>
    </row>
    <row r="270">
      <c r="A270">
        <f>HYPERLINK("https://stackoverflow.com/q/51649558", "51649558")</f>
        <v/>
      </c>
      <c r="B270" t="n">
        <v>0.1826697892271663</v>
      </c>
    </row>
    <row r="271">
      <c r="A271">
        <f>HYPERLINK("https://stackoverflow.com/q/51671846", "51671846")</f>
        <v/>
      </c>
      <c r="B271" t="n">
        <v>0.5486341823551126</v>
      </c>
    </row>
    <row r="272">
      <c r="A272">
        <f>HYPERLINK("https://stackoverflow.com/q/51678234", "51678234")</f>
        <v/>
      </c>
      <c r="B272" t="n">
        <v>0.3743517208863744</v>
      </c>
    </row>
    <row r="273">
      <c r="A273">
        <f>HYPERLINK("https://stackoverflow.com/q/51750774", "51750774")</f>
        <v/>
      </c>
      <c r="B273" t="n">
        <v>0.2001488095238095</v>
      </c>
    </row>
    <row r="274">
      <c r="A274">
        <f>HYPERLINK("https://stackoverflow.com/q/51769448", "51769448")</f>
        <v/>
      </c>
      <c r="B274" t="n">
        <v>0.2376662376662377</v>
      </c>
    </row>
    <row r="275">
      <c r="A275">
        <f>HYPERLINK("https://stackoverflow.com/q/51847975", "51847975")</f>
        <v/>
      </c>
      <c r="B275" t="n">
        <v>0.2767602767602768</v>
      </c>
    </row>
    <row r="276">
      <c r="A276">
        <f>HYPERLINK("https://stackoverflow.com/q/51853310", "51853310")</f>
        <v/>
      </c>
      <c r="B276" t="n">
        <v>0.1741071428571429</v>
      </c>
    </row>
    <row r="277">
      <c r="A277">
        <f>HYPERLINK("https://stackoverflow.com/q/51874604", "51874604")</f>
        <v/>
      </c>
      <c r="B277" t="n">
        <v>0.1877988143048384</v>
      </c>
    </row>
    <row r="278">
      <c r="A278">
        <f>HYPERLINK("https://stackoverflow.com/q/51876478", "51876478")</f>
        <v/>
      </c>
      <c r="B278" t="n">
        <v>0.1976190476190476</v>
      </c>
    </row>
    <row r="279">
      <c r="A279">
        <f>HYPERLINK("https://stackoverflow.com/q/51884008", "51884008")</f>
        <v/>
      </c>
      <c r="B279" t="n">
        <v>0.2179138321995465</v>
      </c>
    </row>
    <row r="280">
      <c r="A280">
        <f>HYPERLINK("https://stackoverflow.com/q/51885130", "51885130")</f>
        <v/>
      </c>
      <c r="B280" t="n">
        <v>0.3360066833751044</v>
      </c>
    </row>
    <row r="281">
      <c r="A281">
        <f>HYPERLINK("https://stackoverflow.com/q/51888709", "51888709")</f>
        <v/>
      </c>
      <c r="B281" t="n">
        <v>0.2061347061347061</v>
      </c>
    </row>
    <row r="282">
      <c r="A282">
        <f>HYPERLINK("https://stackoverflow.com/q/51923404", "51923404")</f>
        <v/>
      </c>
      <c r="B282" t="n">
        <v>0.2167195767195767</v>
      </c>
    </row>
    <row r="283">
      <c r="A283">
        <f>HYPERLINK("https://stackoverflow.com/q/51973751", "51973751")</f>
        <v/>
      </c>
      <c r="B283" t="n">
        <v>0.2649228705566734</v>
      </c>
    </row>
    <row r="284">
      <c r="A284">
        <f>HYPERLINK("https://stackoverflow.com/q/52052148", "52052148")</f>
        <v/>
      </c>
      <c r="B284" t="n">
        <v>0.1819807735300693</v>
      </c>
    </row>
    <row r="285">
      <c r="A285">
        <f>HYPERLINK("https://stackoverflow.com/q/52083694", "52083694")</f>
        <v/>
      </c>
      <c r="B285" t="n">
        <v>0.191938178780284</v>
      </c>
    </row>
    <row r="286">
      <c r="A286">
        <f>HYPERLINK("https://stackoverflow.com/q/52205799", "52205799")</f>
        <v/>
      </c>
      <c r="B286" t="n">
        <v>0.2210720036806994</v>
      </c>
    </row>
    <row r="287">
      <c r="A287">
        <f>HYPERLINK("https://stackoverflow.com/q/52213181", "52213181")</f>
        <v/>
      </c>
      <c r="B287" t="n">
        <v>0.1866151866151866</v>
      </c>
    </row>
    <row r="288">
      <c r="A288">
        <f>HYPERLINK("https://stackoverflow.com/q/52213870", "52213870")</f>
        <v/>
      </c>
      <c r="B288" t="n">
        <v>0.1748768472906404</v>
      </c>
    </row>
    <row r="289">
      <c r="A289">
        <f>HYPERLINK("https://stackoverflow.com/q/52242599", "52242599")</f>
        <v/>
      </c>
      <c r="B289" t="n">
        <v>0.2063492063492063</v>
      </c>
    </row>
    <row r="290">
      <c r="A290">
        <f>HYPERLINK("https://stackoverflow.com/q/52300209", "52300209")</f>
        <v/>
      </c>
      <c r="B290" t="n">
        <v>0.3742881376469163</v>
      </c>
    </row>
    <row r="291">
      <c r="A291">
        <f>HYPERLINK("https://stackoverflow.com/q/52316754", "52316754")</f>
        <v/>
      </c>
      <c r="B291" t="n">
        <v>0.1851037851037851</v>
      </c>
    </row>
    <row r="292">
      <c r="A292">
        <f>HYPERLINK("https://stackoverflow.com/q/52370526", "52370526")</f>
        <v/>
      </c>
      <c r="B292" t="n">
        <v>0.1944946755073338</v>
      </c>
    </row>
    <row r="293">
      <c r="A293">
        <f>HYPERLINK("https://stackoverflow.com/q/52498140", "52498140")</f>
        <v/>
      </c>
      <c r="B293" t="n">
        <v>0.1911196911196911</v>
      </c>
    </row>
    <row r="294">
      <c r="A294">
        <f>HYPERLINK("https://stackoverflow.com/q/52600010", "52600010")</f>
        <v/>
      </c>
      <c r="B294" t="n">
        <v>0.3479502112595639</v>
      </c>
    </row>
    <row r="295">
      <c r="A295">
        <f>HYPERLINK("https://stackoverflow.com/q/52656748", "52656748")</f>
        <v/>
      </c>
      <c r="B295" t="n">
        <v>0.18140589569161</v>
      </c>
    </row>
    <row r="296">
      <c r="A296">
        <f>HYPERLINK("https://stackoverflow.com/q/52814608", "52814608")</f>
        <v/>
      </c>
      <c r="B296" t="n">
        <v>0.2193158953722334</v>
      </c>
    </row>
    <row r="297">
      <c r="A297">
        <f>HYPERLINK("https://stackoverflow.com/q/52888222", "52888222")</f>
        <v/>
      </c>
      <c r="B297" t="n">
        <v>0.2110904968047825</v>
      </c>
    </row>
    <row r="298">
      <c r="A298">
        <f>HYPERLINK("https://stackoverflow.com/q/52892670", "52892670")</f>
        <v/>
      </c>
      <c r="B298" t="n">
        <v>0.2622826908541195</v>
      </c>
    </row>
    <row r="299">
      <c r="A299">
        <f>HYPERLINK("https://stackoverflow.com/q/53082622", "53082622")</f>
        <v/>
      </c>
      <c r="B299" t="n">
        <v>0.2316017316017316</v>
      </c>
    </row>
    <row r="300">
      <c r="A300">
        <f>HYPERLINK("https://stackoverflow.com/q/53109130", "53109130")</f>
        <v/>
      </c>
      <c r="B300" t="n">
        <v>0.3737522500409099</v>
      </c>
    </row>
    <row r="301">
      <c r="A301">
        <f>HYPERLINK("https://stackoverflow.com/q/53192185", "53192185")</f>
        <v/>
      </c>
      <c r="B301" t="n">
        <v>0.224303929221962</v>
      </c>
    </row>
    <row r="302">
      <c r="A302">
        <f>HYPERLINK("https://stackoverflow.com/q/53207653", "53207653")</f>
        <v/>
      </c>
      <c r="B302" t="n">
        <v>0.2563732563732564</v>
      </c>
    </row>
    <row r="303">
      <c r="A303">
        <f>HYPERLINK("https://stackoverflow.com/q/53288846", "53288846")</f>
        <v/>
      </c>
      <c r="B303" t="n">
        <v>0.3202527924750148</v>
      </c>
    </row>
    <row r="304">
      <c r="A304">
        <f>HYPERLINK("https://stackoverflow.com/q/53290593", "53290593")</f>
        <v/>
      </c>
      <c r="B304" t="n">
        <v>0.1775937428111341</v>
      </c>
    </row>
    <row r="305">
      <c r="A305">
        <f>HYPERLINK("https://stackoverflow.com/q/53388231", "53388231")</f>
        <v/>
      </c>
      <c r="B305" t="n">
        <v>0.2144041696280502</v>
      </c>
    </row>
    <row r="306">
      <c r="A306">
        <f>HYPERLINK("https://stackoverflow.com/q/53413258", "53413258")</f>
        <v/>
      </c>
      <c r="B306" t="n">
        <v>0.1961620469083156</v>
      </c>
    </row>
    <row r="307">
      <c r="A307">
        <f>HYPERLINK("https://stackoverflow.com/q/53472963", "53472963")</f>
        <v/>
      </c>
      <c r="B307" t="n">
        <v>0.3442374051069704</v>
      </c>
    </row>
    <row r="308">
      <c r="A308">
        <f>HYPERLINK("https://stackoverflow.com/q/53528663", "53528663")</f>
        <v/>
      </c>
      <c r="B308" t="n">
        <v>0.2317895194607524</v>
      </c>
    </row>
    <row r="309">
      <c r="A309">
        <f>HYPERLINK("https://stackoverflow.com/q/53702258", "53702258")</f>
        <v/>
      </c>
      <c r="B309" t="n">
        <v>0.2482873851294904</v>
      </c>
    </row>
    <row r="310">
      <c r="A310">
        <f>HYPERLINK("https://stackoverflow.com/q/53707341", "53707341")</f>
        <v/>
      </c>
      <c r="B310" t="n">
        <v>0.2242342946568299</v>
      </c>
    </row>
    <row r="311">
      <c r="A311">
        <f>HYPERLINK("https://stackoverflow.com/q/53763970", "53763970")</f>
        <v/>
      </c>
      <c r="B311" t="n">
        <v>0.2418154761904762</v>
      </c>
    </row>
    <row r="312">
      <c r="A312">
        <f>HYPERLINK("https://stackoverflow.com/q/53884595", "53884595")</f>
        <v/>
      </c>
      <c r="B312" t="n">
        <v>0.2175099206349206</v>
      </c>
    </row>
    <row r="313">
      <c r="A313">
        <f>HYPERLINK("https://stackoverflow.com/q/53930543", "53930543")</f>
        <v/>
      </c>
      <c r="B313" t="n">
        <v>0.2756613756613757</v>
      </c>
    </row>
    <row r="314">
      <c r="A314">
        <f>HYPERLINK("https://stackoverflow.com/q/53944354", "53944354")</f>
        <v/>
      </c>
      <c r="B314" t="n">
        <v>0.2178513917644353</v>
      </c>
    </row>
    <row r="315">
      <c r="A315">
        <f>HYPERLINK("https://stackoverflow.com/q/54005457", "54005457")</f>
        <v/>
      </c>
      <c r="B315" t="n">
        <v>0.2468368990108121</v>
      </c>
    </row>
    <row r="316">
      <c r="A316">
        <f>HYPERLINK("https://stackoverflow.com/q/54079576", "54079576")</f>
        <v/>
      </c>
      <c r="B316" t="n">
        <v>0.2667971298108285</v>
      </c>
    </row>
    <row r="317">
      <c r="A317">
        <f>HYPERLINK("https://stackoverflow.com/q/54113212", "54113212")</f>
        <v/>
      </c>
      <c r="B317" t="n">
        <v>0.2873309817754262</v>
      </c>
    </row>
    <row r="318">
      <c r="A318">
        <f>HYPERLINK("https://stackoverflow.com/q/54200067", "54200067")</f>
        <v/>
      </c>
      <c r="B318" t="n">
        <v>0.26036866359447</v>
      </c>
    </row>
    <row r="319">
      <c r="A319">
        <f>HYPERLINK("https://stackoverflow.com/q/54288494", "54288494")</f>
        <v/>
      </c>
      <c r="B319" t="n">
        <v>0.2431077694235589</v>
      </c>
    </row>
    <row r="320">
      <c r="A320">
        <f>HYPERLINK("https://stackoverflow.com/q/54474013", "54474013")</f>
        <v/>
      </c>
      <c r="B320" t="n">
        <v>0.2471988795518208</v>
      </c>
    </row>
    <row r="321">
      <c r="A321">
        <f>HYPERLINK("https://stackoverflow.com/q/54520497", "54520497")</f>
        <v/>
      </c>
      <c r="B321" t="n">
        <v>0.2103804484756865</v>
      </c>
    </row>
    <row r="322">
      <c r="A322">
        <f>HYPERLINK("https://stackoverflow.com/q/54522800", "54522800")</f>
        <v/>
      </c>
      <c r="B322" t="n">
        <v>0.4882048583706041</v>
      </c>
    </row>
    <row r="323">
      <c r="A323">
        <f>HYPERLINK("https://stackoverflow.com/q/54554531", "54554531")</f>
        <v/>
      </c>
      <c r="B323" t="n">
        <v>0.2091377091377092</v>
      </c>
    </row>
    <row r="324">
      <c r="A324">
        <f>HYPERLINK("https://stackoverflow.com/q/54563348", "54563348")</f>
        <v/>
      </c>
      <c r="B324" t="n">
        <v>0.3107993197278912</v>
      </c>
    </row>
    <row r="325">
      <c r="A325">
        <f>HYPERLINK("https://stackoverflow.com/q/54618164", "54618164")</f>
        <v/>
      </c>
      <c r="B325" t="n">
        <v>0.1789321789321789</v>
      </c>
    </row>
    <row r="326">
      <c r="A326">
        <f>HYPERLINK("https://stackoverflow.com/q/54622703", "54622703")</f>
        <v/>
      </c>
      <c r="B326" t="n">
        <v>0.2494070425104908</v>
      </c>
    </row>
    <row r="327">
      <c r="A327">
        <f>HYPERLINK("https://stackoverflow.com/q/54741436", "54741436")</f>
        <v/>
      </c>
      <c r="B327" t="n">
        <v>0.1861274190041313</v>
      </c>
    </row>
    <row r="328">
      <c r="A328">
        <f>HYPERLINK("https://stackoverflow.com/q/54881057", "54881057")</f>
        <v/>
      </c>
      <c r="B328" t="n">
        <v>0.2541827541827542</v>
      </c>
    </row>
    <row r="329">
      <c r="A329">
        <f>HYPERLINK("https://stackoverflow.com/q/54901001", "54901001")</f>
        <v/>
      </c>
      <c r="B329" t="n">
        <v>0.2082266598395631</v>
      </c>
    </row>
    <row r="330">
      <c r="A330">
        <f>HYPERLINK("https://stackoverflow.com/q/54936924", "54936924")</f>
        <v/>
      </c>
      <c r="B330" t="n">
        <v>0.1800391389432485</v>
      </c>
    </row>
    <row r="331">
      <c r="A331">
        <f>HYPERLINK("https://stackoverflow.com/q/54980076", "54980076")</f>
        <v/>
      </c>
      <c r="B331" t="n">
        <v>0.1861678004535147</v>
      </c>
    </row>
    <row r="332">
      <c r="A332">
        <f>HYPERLINK("https://stackoverflow.com/q/55116523", "55116523")</f>
        <v/>
      </c>
      <c r="B332" t="n">
        <v>0.2396384479717813</v>
      </c>
    </row>
    <row r="333">
      <c r="A333">
        <f>HYPERLINK("https://stackoverflow.com/q/55178584", "55178584")</f>
        <v/>
      </c>
      <c r="B333" t="n">
        <v>0.3090033827738747</v>
      </c>
    </row>
    <row r="334">
      <c r="A334">
        <f>HYPERLINK("https://stackoverflow.com/q/55193693", "55193693")</f>
        <v/>
      </c>
      <c r="B334" t="n">
        <v>0.2620052240305405</v>
      </c>
    </row>
    <row r="335">
      <c r="A335">
        <f>HYPERLINK("https://stackoverflow.com/q/55207558", "55207558")</f>
        <v/>
      </c>
      <c r="B335" t="n">
        <v>0.2957801006581495</v>
      </c>
    </row>
    <row r="336">
      <c r="A336">
        <f>HYPERLINK("https://stackoverflow.com/q/55220499", "55220499")</f>
        <v/>
      </c>
      <c r="B336" t="n">
        <v>0.2121407121407122</v>
      </c>
    </row>
    <row r="337">
      <c r="A337">
        <f>HYPERLINK("https://stackoverflow.com/q/55238384", "55238384")</f>
        <v/>
      </c>
      <c r="B337" t="n">
        <v>0.3203463203463203</v>
      </c>
    </row>
    <row r="338">
      <c r="A338">
        <f>HYPERLINK("https://stackoverflow.com/q/55240373", "55240373")</f>
        <v/>
      </c>
      <c r="B338" t="n">
        <v>0.2225871191388433</v>
      </c>
    </row>
    <row r="339">
      <c r="A339">
        <f>HYPERLINK("https://stackoverflow.com/q/55275485", "55275485")</f>
        <v/>
      </c>
      <c r="B339" t="n">
        <v>0.3812547241118671</v>
      </c>
    </row>
    <row r="340">
      <c r="A340">
        <f>HYPERLINK("https://stackoverflow.com/q/55367038", "55367038")</f>
        <v/>
      </c>
      <c r="B340" t="n">
        <v>0.1892857142857143</v>
      </c>
    </row>
    <row r="341">
      <c r="A341">
        <f>HYPERLINK("https://stackoverflow.com/q/55408264", "55408264")</f>
        <v/>
      </c>
      <c r="B341" t="n">
        <v>0.2924915284465846</v>
      </c>
    </row>
    <row r="342">
      <c r="A342">
        <f>HYPERLINK("https://stackoverflow.com/q/55617000", "55617000")</f>
        <v/>
      </c>
      <c r="B342" t="n">
        <v>0.1767818238406474</v>
      </c>
    </row>
    <row r="343">
      <c r="A343">
        <f>HYPERLINK("https://stackoverflow.com/q/55632717", "55632717")</f>
        <v/>
      </c>
      <c r="B343" t="n">
        <v>0.2260127931769723</v>
      </c>
    </row>
    <row r="344">
      <c r="A344">
        <f>HYPERLINK("https://stackoverflow.com/q/55684883", "55684883")</f>
        <v/>
      </c>
      <c r="B344" t="n">
        <v>0.2447330447330448</v>
      </c>
    </row>
    <row r="345">
      <c r="A345">
        <f>HYPERLINK("https://stackoverflow.com/q/55749828", "55749828")</f>
        <v/>
      </c>
      <c r="B345" t="n">
        <v>0.2402022756005057</v>
      </c>
    </row>
    <row r="346">
      <c r="A346">
        <f>HYPERLINK("https://stackoverflow.com/q/55791116", "55791116")</f>
        <v/>
      </c>
      <c r="B346" t="n">
        <v>0.3452380952380953</v>
      </c>
    </row>
    <row r="347">
      <c r="A347">
        <f>HYPERLINK("https://stackoverflow.com/q/55796166", "55796166")</f>
        <v/>
      </c>
      <c r="B347" t="n">
        <v>0.2465728715728716</v>
      </c>
    </row>
    <row r="348">
      <c r="A348">
        <f>HYPERLINK("https://stackoverflow.com/q/55875490", "55875490")</f>
        <v/>
      </c>
      <c r="B348" t="n">
        <v>0.1969174143087186</v>
      </c>
    </row>
    <row r="349">
      <c r="A349">
        <f>HYPERLINK("https://stackoverflow.com/q/56127535", "56127535")</f>
        <v/>
      </c>
      <c r="B349" t="n">
        <v>0.2004232804232805</v>
      </c>
    </row>
    <row r="350">
      <c r="A350">
        <f>HYPERLINK("https://stackoverflow.com/q/56159595", "56159595")</f>
        <v/>
      </c>
      <c r="B350" t="n">
        <v>0.2135474344776671</v>
      </c>
    </row>
    <row r="351">
      <c r="A351">
        <f>HYPERLINK("https://stackoverflow.com/q/56165773", "56165773")</f>
        <v/>
      </c>
      <c r="B351" t="n">
        <v>0.2020408163265306</v>
      </c>
    </row>
    <row r="352">
      <c r="A352">
        <f>HYPERLINK("https://stackoverflow.com/q/56227556", "56227556")</f>
        <v/>
      </c>
      <c r="B352" t="n">
        <v>0.2238833517903286</v>
      </c>
    </row>
    <row r="353">
      <c r="A353">
        <f>HYPERLINK("https://stackoverflow.com/q/56284033", "56284033")</f>
        <v/>
      </c>
      <c r="B353" t="n">
        <v>0.2503116429818001</v>
      </c>
    </row>
    <row r="354">
      <c r="A354">
        <f>HYPERLINK("https://stackoverflow.com/q/56284148", "56284148")</f>
        <v/>
      </c>
      <c r="B354" t="n">
        <v>0.2094290452499407</v>
      </c>
    </row>
    <row r="355">
      <c r="A355">
        <f>HYPERLINK("https://stackoverflow.com/q/56298980", "56298980")</f>
        <v/>
      </c>
      <c r="B355" t="n">
        <v>0.2209821428571429</v>
      </c>
    </row>
    <row r="356">
      <c r="A356">
        <f>HYPERLINK("https://stackoverflow.com/q/56312879", "56312879")</f>
        <v/>
      </c>
      <c r="B356" t="n">
        <v>0.2298495155638013</v>
      </c>
    </row>
    <row r="357">
      <c r="A357">
        <f>HYPERLINK("https://stackoverflow.com/q/56414466", "56414466")</f>
        <v/>
      </c>
      <c r="B357" t="n">
        <v>0.2226823096388314</v>
      </c>
    </row>
    <row r="358">
      <c r="A358">
        <f>HYPERLINK("https://stackoverflow.com/q/56508970", "56508970")</f>
        <v/>
      </c>
      <c r="B358" t="n">
        <v>0.2560237524266302</v>
      </c>
    </row>
    <row r="359">
      <c r="A359">
        <f>HYPERLINK("https://stackoverflow.com/q/56538252", "56538252")</f>
        <v/>
      </c>
      <c r="B359" t="n">
        <v>0.266499582289056</v>
      </c>
    </row>
    <row r="360">
      <c r="A360">
        <f>HYPERLINK("https://stackoverflow.com/q/56556456", "56556456")</f>
        <v/>
      </c>
      <c r="B360" t="n">
        <v>0.3660714285714286</v>
      </c>
    </row>
    <row r="361">
      <c r="A361">
        <f>HYPERLINK("https://stackoverflow.com/q/56564738", "56564738")</f>
        <v/>
      </c>
      <c r="B361" t="n">
        <v>0.2500426693975081</v>
      </c>
    </row>
    <row r="362">
      <c r="A362">
        <f>HYPERLINK("https://stackoverflow.com/q/56570383", "56570383")</f>
        <v/>
      </c>
      <c r="B362" t="n">
        <v>0.1904761904761905</v>
      </c>
    </row>
    <row r="363">
      <c r="A363">
        <f>HYPERLINK("https://stackoverflow.com/q/56573602", "56573602")</f>
        <v/>
      </c>
      <c r="B363" t="n">
        <v>0.1998704243602203</v>
      </c>
    </row>
    <row r="364">
      <c r="A364">
        <f>HYPERLINK("https://stackoverflow.com/q/56586268", "56586268")</f>
        <v/>
      </c>
      <c r="B364" t="n">
        <v>0.1955636955636955</v>
      </c>
    </row>
    <row r="365">
      <c r="A365">
        <f>HYPERLINK("https://stackoverflow.com/q/56587997", "56587997")</f>
        <v/>
      </c>
      <c r="B365" t="n">
        <v>0.3654572940287225</v>
      </c>
    </row>
    <row r="366">
      <c r="A366">
        <f>HYPERLINK("https://stackoverflow.com/q/56600624", "56600624")</f>
        <v/>
      </c>
      <c r="B366" t="n">
        <v>0.1920460491889064</v>
      </c>
    </row>
    <row r="367">
      <c r="A367">
        <f>HYPERLINK("https://stackoverflow.com/q/56633307", "56633307")</f>
        <v/>
      </c>
      <c r="B367" t="n">
        <v>0.2515527950310559</v>
      </c>
    </row>
    <row r="368">
      <c r="A368">
        <f>HYPERLINK("https://stackoverflow.com/q/56635352", "56635352")</f>
        <v/>
      </c>
      <c r="B368" t="n">
        <v>0.276733500417711</v>
      </c>
    </row>
    <row r="369">
      <c r="A369">
        <f>HYPERLINK("https://stackoverflow.com/q/56675025", "56675025")</f>
        <v/>
      </c>
      <c r="B369" t="n">
        <v>0.2151171579743009</v>
      </c>
    </row>
    <row r="370">
      <c r="A370">
        <f>HYPERLINK("https://stackoverflow.com/q/56679178", "56679178")</f>
        <v/>
      </c>
      <c r="B370" t="n">
        <v>0.2643298059964727</v>
      </c>
    </row>
    <row r="371">
      <c r="A371">
        <f>HYPERLINK("https://stackoverflow.com/q/56690282", "56690282")</f>
        <v/>
      </c>
      <c r="B371" t="n">
        <v>0.2140240711669283</v>
      </c>
    </row>
    <row r="372">
      <c r="A372">
        <f>HYPERLINK("https://stackoverflow.com/q/56700759", "56700759")</f>
        <v/>
      </c>
      <c r="B372" t="n">
        <v>0.2209821428571428</v>
      </c>
    </row>
    <row r="373">
      <c r="A373">
        <f>HYPERLINK("https://stackoverflow.com/q/56741525", "56741525")</f>
        <v/>
      </c>
      <c r="B373" t="n">
        <v>0.3863148863148864</v>
      </c>
    </row>
    <row r="374">
      <c r="A374">
        <f>HYPERLINK("https://stackoverflow.com/q/56748978", "56748978")</f>
        <v/>
      </c>
      <c r="B374" t="n">
        <v>0.2334494773519164</v>
      </c>
    </row>
    <row r="375">
      <c r="A375">
        <f>HYPERLINK("https://stackoverflow.com/q/56750074", "56750074")</f>
        <v/>
      </c>
      <c r="B375" t="n">
        <v>0.2592093441150045</v>
      </c>
    </row>
    <row r="376">
      <c r="A376">
        <f>HYPERLINK("https://stackoverflow.com/q/56757229", "56757229")</f>
        <v/>
      </c>
      <c r="B376" t="n">
        <v>0.2845238095238096</v>
      </c>
    </row>
    <row r="377">
      <c r="A377">
        <f>HYPERLINK("https://stackoverflow.com/q/56790149", "56790149")</f>
        <v/>
      </c>
      <c r="B377" t="n">
        <v>0.1909297052154195</v>
      </c>
    </row>
    <row r="378">
      <c r="A378">
        <f>HYPERLINK("https://stackoverflow.com/q/56891544", "56891544")</f>
        <v/>
      </c>
      <c r="B378" t="n">
        <v>0.2977392977392977</v>
      </c>
    </row>
    <row r="379">
      <c r="A379">
        <f>HYPERLINK("https://stackoverflow.com/q/56900955", "56900955")</f>
        <v/>
      </c>
      <c r="B379" t="n">
        <v>0.4492583918813428</v>
      </c>
    </row>
    <row r="380">
      <c r="A380">
        <f>HYPERLINK("https://stackoverflow.com/q/56995364", "56995364")</f>
        <v/>
      </c>
      <c r="B380" t="n">
        <v>0.3122539682539684</v>
      </c>
    </row>
    <row r="381">
      <c r="A381">
        <f>HYPERLINK("https://stackoverflow.com/q/57016969", "57016969")</f>
        <v/>
      </c>
      <c r="B381" t="n">
        <v>0.2987337257000178</v>
      </c>
    </row>
    <row r="382">
      <c r="A382">
        <f>HYPERLINK("https://stackoverflow.com/q/57185134", "57185134")</f>
        <v/>
      </c>
      <c r="B382" t="n">
        <v>0.2154195011337869</v>
      </c>
    </row>
    <row r="383">
      <c r="A383">
        <f>HYPERLINK("https://stackoverflow.com/q/57205404", "57205404")</f>
        <v/>
      </c>
      <c r="B383" t="n">
        <v>0.2282499497689371</v>
      </c>
    </row>
    <row r="384">
      <c r="A384">
        <f>HYPERLINK("https://stackoverflow.com/q/57250709", "57250709")</f>
        <v/>
      </c>
      <c r="B384" t="n">
        <v>0.2082044939187797</v>
      </c>
    </row>
    <row r="385">
      <c r="A385">
        <f>HYPERLINK("https://stackoverflow.com/q/57255303", "57255303")</f>
        <v/>
      </c>
      <c r="B385" t="n">
        <v>0.3059334845049131</v>
      </c>
    </row>
    <row r="386">
      <c r="A386">
        <f>HYPERLINK("https://stackoverflow.com/q/57262448", "57262448")</f>
        <v/>
      </c>
      <c r="B386" t="n">
        <v>0.251984126984127</v>
      </c>
    </row>
    <row r="387">
      <c r="A387">
        <f>HYPERLINK("https://stackoverflow.com/q/57265782", "57265782")</f>
        <v/>
      </c>
      <c r="B387" t="n">
        <v>0.2678816382520087</v>
      </c>
    </row>
    <row r="388">
      <c r="A388">
        <f>HYPERLINK("https://stackoverflow.com/q/57293755", "57293755")</f>
        <v/>
      </c>
      <c r="B388" t="n">
        <v>0.2243230625583567</v>
      </c>
    </row>
    <row r="389">
      <c r="A389">
        <f>HYPERLINK("https://stackoverflow.com/q/57312847", "57312847")</f>
        <v/>
      </c>
      <c r="B389" t="n">
        <v>0.4203732775161348</v>
      </c>
    </row>
    <row r="390">
      <c r="A390">
        <f>HYPERLINK("https://stackoverflow.com/q/57363284", "57363284")</f>
        <v/>
      </c>
      <c r="B390" t="n">
        <v>0.2423280423280423</v>
      </c>
    </row>
    <row r="391">
      <c r="A391">
        <f>HYPERLINK("https://stackoverflow.com/q/57477390", "57477390")</f>
        <v/>
      </c>
      <c r="B391" t="n">
        <v>0.2132569077013522</v>
      </c>
    </row>
    <row r="392">
      <c r="A392">
        <f>HYPERLINK("https://stackoverflow.com/q/57496839", "57496839")</f>
        <v/>
      </c>
      <c r="B392" t="n">
        <v>0.1904761904761905</v>
      </c>
    </row>
    <row r="393">
      <c r="A393">
        <f>HYPERLINK("https://stackoverflow.com/q/57516603", "57516603")</f>
        <v/>
      </c>
      <c r="B393" t="n">
        <v>0.2355016080506277</v>
      </c>
    </row>
    <row r="394">
      <c r="A394">
        <f>HYPERLINK("https://stackoverflow.com/q/57523091", "57523091")</f>
        <v/>
      </c>
      <c r="B394" t="n">
        <v>0.1870899470899471</v>
      </c>
    </row>
    <row r="395">
      <c r="A395">
        <f>HYPERLINK("https://stackoverflow.com/q/57613671", "57613671")</f>
        <v/>
      </c>
      <c r="B395" t="n">
        <v>0.3315363881401618</v>
      </c>
    </row>
    <row r="396">
      <c r="A396">
        <f>HYPERLINK("https://stackoverflow.com/q/57676928", "57676928")</f>
        <v/>
      </c>
      <c r="B396" t="n">
        <v>0.2123015873015873</v>
      </c>
    </row>
    <row r="397">
      <c r="A397">
        <f>HYPERLINK("https://stackoverflow.com/q/57685832", "57685832")</f>
        <v/>
      </c>
      <c r="B397" t="n">
        <v>0.2947845804988662</v>
      </c>
    </row>
    <row r="398">
      <c r="A398">
        <f>HYPERLINK("https://stackoverflow.com/q/57686877", "57686877")</f>
        <v/>
      </c>
      <c r="B398" t="n">
        <v>0.2311180882609454</v>
      </c>
    </row>
    <row r="399">
      <c r="A399">
        <f>HYPERLINK("https://stackoverflow.com/q/57820524", "57820524")</f>
        <v/>
      </c>
      <c r="B399" t="n">
        <v>0.3718820861678006</v>
      </c>
    </row>
    <row r="400">
      <c r="A400">
        <f>HYPERLINK("https://stackoverflow.com/q/57832672", "57832672")</f>
        <v/>
      </c>
      <c r="B400" t="n">
        <v>0.2427790788446526</v>
      </c>
    </row>
    <row r="401">
      <c r="A401">
        <f>HYPERLINK("https://stackoverflow.com/q/57848501", "57848501")</f>
        <v/>
      </c>
      <c r="B401" t="n">
        <v>0.33109243697479</v>
      </c>
    </row>
    <row r="402">
      <c r="A402">
        <f>HYPERLINK("https://stackoverflow.com/q/57891475", "57891475")</f>
        <v/>
      </c>
      <c r="B402" t="n">
        <v>0.3209268381682174</v>
      </c>
    </row>
    <row r="403">
      <c r="A403">
        <f>HYPERLINK("https://stackoverflow.com/q/57894957", "57894957")</f>
        <v/>
      </c>
      <c r="B403" t="n">
        <v>0.2581611260856544</v>
      </c>
    </row>
    <row r="404">
      <c r="A404">
        <f>HYPERLINK("https://stackoverflow.com/q/57901336", "57901336")</f>
        <v/>
      </c>
      <c r="B404" t="n">
        <v>0.215969215969216</v>
      </c>
    </row>
    <row r="405">
      <c r="A405">
        <f>HYPERLINK("https://stackoverflow.com/q/58083482", "58083482")</f>
        <v/>
      </c>
      <c r="B405" t="n">
        <v>0.2190806878306878</v>
      </c>
    </row>
    <row r="406">
      <c r="A406">
        <f>HYPERLINK("https://stackoverflow.com/q/58091962", "58091962")</f>
        <v/>
      </c>
      <c r="B406" t="n">
        <v>0.385520155304328</v>
      </c>
    </row>
    <row r="407">
      <c r="A407">
        <f>HYPERLINK("https://stackoverflow.com/q/58109112", "58109112")</f>
        <v/>
      </c>
      <c r="B407" t="n">
        <v>0.2707974756167528</v>
      </c>
    </row>
    <row r="408">
      <c r="A408">
        <f>HYPERLINK("https://stackoverflow.com/q/58118210", "58118210")</f>
        <v/>
      </c>
      <c r="B408" t="n">
        <v>0.2077706704572376</v>
      </c>
    </row>
    <row r="409">
      <c r="A409">
        <f>HYPERLINK("https://stackoverflow.com/q/58134573", "58134573")</f>
        <v/>
      </c>
      <c r="B409" t="n">
        <v>0.2254818594104309</v>
      </c>
    </row>
    <row r="410">
      <c r="A410">
        <f>HYPERLINK("https://stackoverflow.com/q/58151144", "58151144")</f>
        <v/>
      </c>
      <c r="B410" t="n">
        <v>0.1945117029862792</v>
      </c>
    </row>
    <row r="411">
      <c r="A411">
        <f>HYPERLINK("https://stackoverflow.com/q/58170140", "58170140")</f>
        <v/>
      </c>
      <c r="B411" t="n">
        <v>0.2809042809042809</v>
      </c>
    </row>
    <row r="412">
      <c r="A412">
        <f>HYPERLINK("https://stackoverflow.com/q/58185005", "58185005")</f>
        <v/>
      </c>
      <c r="B412" t="n">
        <v>0.294425087108014</v>
      </c>
    </row>
    <row r="413">
      <c r="A413">
        <f>HYPERLINK("https://stackoverflow.com/q/58224388", "58224388")</f>
        <v/>
      </c>
      <c r="B413" t="n">
        <v>0.4864761904761905</v>
      </c>
    </row>
    <row r="414">
      <c r="A414">
        <f>HYPERLINK("https://stackoverflow.com/q/58227669", "58227669")</f>
        <v/>
      </c>
      <c r="B414" t="n">
        <v>0.2990079365079366</v>
      </c>
    </row>
    <row r="415">
      <c r="A415">
        <f>HYPERLINK("https://stackoverflow.com/q/58270907", "58270907")</f>
        <v/>
      </c>
      <c r="B415" t="n">
        <v>0.2403628117913832</v>
      </c>
    </row>
    <row r="416">
      <c r="A416">
        <f>HYPERLINK("https://stackoverflow.com/q/58303923", "58303923")</f>
        <v/>
      </c>
      <c r="B416" t="n">
        <v>0.4084872044055718</v>
      </c>
    </row>
    <row r="417">
      <c r="A417">
        <f>HYPERLINK("https://stackoverflow.com/q/58362057", "58362057")</f>
        <v/>
      </c>
      <c r="B417" t="n">
        <v>0.2236949762722958</v>
      </c>
    </row>
    <row r="418">
      <c r="A418">
        <f>HYPERLINK("https://stackoverflow.com/q/58430408", "58430408")</f>
        <v/>
      </c>
      <c r="B418" t="n">
        <v>0.3996705600479187</v>
      </c>
    </row>
    <row r="419">
      <c r="A419">
        <f>HYPERLINK("https://stackoverflow.com/q/58438270", "58438270")</f>
        <v/>
      </c>
      <c r="B419" t="n">
        <v>0.1944973544973545</v>
      </c>
    </row>
    <row r="420">
      <c r="A420">
        <f>HYPERLINK("https://stackoverflow.com/q/58467091", "58467091")</f>
        <v/>
      </c>
      <c r="B420" t="n">
        <v>0.562399011500808</v>
      </c>
    </row>
    <row r="421">
      <c r="A421">
        <f>HYPERLINK("https://stackoverflow.com/q/58473686", "58473686")</f>
        <v/>
      </c>
      <c r="B421" t="n">
        <v>0.274407479886932</v>
      </c>
    </row>
    <row r="422">
      <c r="A422">
        <f>HYPERLINK("https://stackoverflow.com/q/58613452", "58613452")</f>
        <v/>
      </c>
      <c r="B422" t="n">
        <v>0.2107936507936508</v>
      </c>
    </row>
    <row r="423">
      <c r="A423">
        <f>HYPERLINK("https://stackoverflow.com/q/58682411", "58682411")</f>
        <v/>
      </c>
      <c r="B423" t="n">
        <v>0.2358730158730159</v>
      </c>
    </row>
    <row r="424">
      <c r="A424">
        <f>HYPERLINK("https://stackoverflow.com/q/58696023", "58696023")</f>
        <v/>
      </c>
      <c r="B424" t="n">
        <v>0.3652349828820418</v>
      </c>
    </row>
    <row r="425">
      <c r="A425">
        <f>HYPERLINK("https://stackoverflow.com/q/58698789", "58698789")</f>
        <v/>
      </c>
      <c r="B425" t="n">
        <v>0.2712301587301588</v>
      </c>
    </row>
    <row r="426">
      <c r="A426">
        <f>HYPERLINK("https://stackoverflow.com/q/58738924", "58738924")</f>
        <v/>
      </c>
      <c r="B426" t="n">
        <v>0.2596662596662597</v>
      </c>
    </row>
    <row r="427">
      <c r="A427">
        <f>HYPERLINK("https://stackoverflow.com/q/58759042", "58759042")</f>
        <v/>
      </c>
      <c r="B427" t="n">
        <v>0.1857142857142857</v>
      </c>
    </row>
    <row r="428">
      <c r="A428">
        <f>HYPERLINK("https://stackoverflow.com/q/58802554", "58802554")</f>
        <v/>
      </c>
      <c r="B428" t="n">
        <v>0.2668067226890757</v>
      </c>
    </row>
    <row r="429">
      <c r="A429">
        <f>HYPERLINK("https://stackoverflow.com/q/58821575", "58821575")</f>
        <v/>
      </c>
      <c r="B429" t="n">
        <v>0.300976800976801</v>
      </c>
    </row>
    <row r="430">
      <c r="A430">
        <f>HYPERLINK("https://stackoverflow.com/q/58927482", "58927482")</f>
        <v/>
      </c>
      <c r="B430" t="n">
        <v>0.1897321428571428</v>
      </c>
    </row>
    <row r="431">
      <c r="A431">
        <f>HYPERLINK("https://stackoverflow.com/q/58942442", "58942442")</f>
        <v/>
      </c>
      <c r="B431" t="n">
        <v>0.2890125747268605</v>
      </c>
    </row>
    <row r="432">
      <c r="A432">
        <f>HYPERLINK("https://stackoverflow.com/q/59005965", "59005965")</f>
        <v/>
      </c>
      <c r="B432" t="n">
        <v>0.315406162464986</v>
      </c>
    </row>
    <row r="433">
      <c r="A433">
        <f>HYPERLINK("https://stackoverflow.com/q/59027006", "59027006")</f>
        <v/>
      </c>
      <c r="B433" t="n">
        <v>0.2209211553473849</v>
      </c>
    </row>
    <row r="434">
      <c r="A434">
        <f>HYPERLINK("https://stackoverflow.com/q/59044506", "59044506")</f>
        <v/>
      </c>
      <c r="B434" t="n">
        <v>0.2525467898602227</v>
      </c>
    </row>
    <row r="435">
      <c r="A435">
        <f>HYPERLINK("https://stackoverflow.com/q/59058293", "59058293")</f>
        <v/>
      </c>
      <c r="B435" t="n">
        <v>0.1787802840434419</v>
      </c>
    </row>
    <row r="436">
      <c r="A436">
        <f>HYPERLINK("https://stackoverflow.com/q/59061893", "59061893")</f>
        <v/>
      </c>
      <c r="B436" t="n">
        <v>0.4596031746031745</v>
      </c>
    </row>
    <row r="437">
      <c r="A437">
        <f>HYPERLINK("https://stackoverflow.com/q/59074292", "59074292")</f>
        <v/>
      </c>
      <c r="B437" t="n">
        <v>0.3561980347694634</v>
      </c>
    </row>
    <row r="438">
      <c r="A438">
        <f>HYPERLINK("https://stackoverflow.com/q/59175116", "59175116")</f>
        <v/>
      </c>
      <c r="B438" t="n">
        <v>0.2324929971988796</v>
      </c>
    </row>
    <row r="439">
      <c r="A439">
        <f>HYPERLINK("https://stackoverflow.com/q/59282347", "59282347")</f>
        <v/>
      </c>
      <c r="B439" t="n">
        <v>0.1812366737739872</v>
      </c>
    </row>
    <row r="440">
      <c r="A440">
        <f>HYPERLINK("https://stackoverflow.com/q/59351603", "59351603")</f>
        <v/>
      </c>
      <c r="B440" t="n">
        <v>0.2270899470899471</v>
      </c>
    </row>
    <row r="441">
      <c r="A441">
        <f>HYPERLINK("https://stackoverflow.com/q/59379754", "59379754")</f>
        <v/>
      </c>
      <c r="B441" t="n">
        <v>0.3716608594657376</v>
      </c>
    </row>
    <row r="442">
      <c r="A442">
        <f>HYPERLINK("https://stackoverflow.com/q/59434557", "59434557")</f>
        <v/>
      </c>
      <c r="B442" t="n">
        <v>0.1741071428571429</v>
      </c>
    </row>
    <row r="443">
      <c r="A443">
        <f>HYPERLINK("https://stackoverflow.com/q/59457801", "59457801")</f>
        <v/>
      </c>
      <c r="B443" t="n">
        <v>0.2199813258636789</v>
      </c>
    </row>
    <row r="444">
      <c r="A444">
        <f>HYPERLINK("https://stackoverflow.com/q/59475173", "59475173")</f>
        <v/>
      </c>
      <c r="B444" t="n">
        <v>0.3629862201290774</v>
      </c>
    </row>
    <row r="445">
      <c r="A445">
        <f>HYPERLINK("https://stackoverflow.com/q/59496809", "59496809")</f>
        <v/>
      </c>
      <c r="B445" t="n">
        <v>0.2429345722028649</v>
      </c>
    </row>
    <row r="446">
      <c r="A446">
        <f>HYPERLINK("https://stackoverflow.com/q/59541205", "59541205")</f>
        <v/>
      </c>
      <c r="B446" t="n">
        <v>0.1812366737739872</v>
      </c>
    </row>
    <row r="447">
      <c r="A447">
        <f>HYPERLINK("https://stackoverflow.com/q/59551703", "59551703")</f>
        <v/>
      </c>
      <c r="B447" t="n">
        <v>0.2319223985890653</v>
      </c>
    </row>
    <row r="448">
      <c r="A448">
        <f>HYPERLINK("https://stackoverflow.com/q/59655025", "59655025")</f>
        <v/>
      </c>
      <c r="B448" t="n">
        <v>0.2627865961199295</v>
      </c>
    </row>
    <row r="449">
      <c r="A449">
        <f>HYPERLINK("https://stackoverflow.com/q/59662845", "59662845")</f>
        <v/>
      </c>
      <c r="B449" t="n">
        <v>0.3267857142857143</v>
      </c>
    </row>
    <row r="450">
      <c r="A450">
        <f>HYPERLINK("https://stackoverflow.com/q/59722652", "59722652")</f>
        <v/>
      </c>
      <c r="B450" t="n">
        <v>0.3019361590790163</v>
      </c>
    </row>
    <row r="451">
      <c r="A451">
        <f>HYPERLINK("https://stackoverflow.com/q/59798677", "59798677")</f>
        <v/>
      </c>
      <c r="B451" t="n">
        <v>0.2802893309222423</v>
      </c>
    </row>
    <row r="452">
      <c r="A452">
        <f>HYPERLINK("https://stackoverflow.com/q/59857501", "59857501")</f>
        <v/>
      </c>
      <c r="B452" t="n">
        <v>0.253968253968254</v>
      </c>
    </row>
    <row r="453">
      <c r="A453">
        <f>HYPERLINK("https://stackoverflow.com/q/59858610", "59858610")</f>
        <v/>
      </c>
      <c r="B453" t="n">
        <v>0.2727448703058459</v>
      </c>
    </row>
    <row r="454">
      <c r="A454">
        <f>HYPERLINK("https://stackoverflow.com/q/59865791", "59865791")</f>
        <v/>
      </c>
      <c r="B454" t="n">
        <v>0.2325452325452326</v>
      </c>
    </row>
    <row r="455">
      <c r="A455">
        <f>HYPERLINK("https://stackoverflow.com/q/59875146", "59875146")</f>
        <v/>
      </c>
      <c r="B455" t="n">
        <v>0.2740998838559815</v>
      </c>
    </row>
    <row r="456">
      <c r="A456">
        <f>HYPERLINK("https://stackoverflow.com/q/59881776", "59881776")</f>
        <v/>
      </c>
      <c r="B456" t="n">
        <v>0.2928409459021704</v>
      </c>
    </row>
    <row r="457">
      <c r="A457">
        <f>HYPERLINK("https://stackoverflow.com/q/59986306", "59986306")</f>
        <v/>
      </c>
      <c r="B457" t="n">
        <v>0.2528810611002392</v>
      </c>
    </row>
    <row r="458">
      <c r="A458">
        <f>HYPERLINK("https://stackoverflow.com/q/60005455", "60005455")</f>
        <v/>
      </c>
      <c r="B458" t="n">
        <v>0.2210720036806994</v>
      </c>
    </row>
    <row r="459">
      <c r="A459">
        <f>HYPERLINK("https://stackoverflow.com/q/60017517", "60017517")</f>
        <v/>
      </c>
      <c r="B459" t="n">
        <v>0.2054334554334555</v>
      </c>
    </row>
    <row r="460">
      <c r="A460">
        <f>HYPERLINK("https://stackoverflow.com/q/60063934", "60063934")</f>
        <v/>
      </c>
      <c r="B460" t="n">
        <v>0.2580834803057026</v>
      </c>
    </row>
    <row r="461">
      <c r="A461">
        <f>HYPERLINK("https://stackoverflow.com/q/60097780", "60097780")</f>
        <v/>
      </c>
      <c r="B461" t="n">
        <v>0.2001488095238095</v>
      </c>
    </row>
    <row r="462">
      <c r="A462">
        <f>HYPERLINK("https://stackoverflow.com/q/60200773", "60200773")</f>
        <v/>
      </c>
      <c r="B462" t="n">
        <v>0.1940836940836941</v>
      </c>
    </row>
    <row r="463">
      <c r="A463">
        <f>HYPERLINK("https://stackoverflow.com/q/60211732", "60211732")</f>
        <v/>
      </c>
      <c r="B463" t="n">
        <v>0.1996399934544265</v>
      </c>
    </row>
    <row r="464">
      <c r="A464">
        <f>HYPERLINK("https://stackoverflow.com/q/60218411", "60218411")</f>
        <v/>
      </c>
      <c r="B464" t="n">
        <v>0.1632963687758208</v>
      </c>
    </row>
    <row r="465">
      <c r="A465">
        <f>HYPERLINK("https://stackoverflow.com/q/60366748", "60366748")</f>
        <v/>
      </c>
      <c r="B465" t="n">
        <v>0.1949531949531949</v>
      </c>
    </row>
    <row r="466">
      <c r="A466">
        <f>HYPERLINK("https://stackoverflow.com/q/60407965", "60407965")</f>
        <v/>
      </c>
      <c r="B466" t="n">
        <v>0.1895313681027967</v>
      </c>
    </row>
    <row r="467">
      <c r="A467">
        <f>HYPERLINK("https://stackoverflow.com/q/60453651", "60453651")</f>
        <v/>
      </c>
      <c r="B467" t="n">
        <v>0.2211350293542075</v>
      </c>
    </row>
    <row r="468">
      <c r="A468">
        <f>HYPERLINK("https://stackoverflow.com/q/60455349", "60455349")</f>
        <v/>
      </c>
      <c r="B468" t="n">
        <v>0.2829708014893201</v>
      </c>
    </row>
    <row r="469">
      <c r="A469">
        <f>HYPERLINK("https://stackoverflow.com/q/60500627", "60500627")</f>
        <v/>
      </c>
      <c r="B469" t="n">
        <v>0.2016302016302017</v>
      </c>
    </row>
    <row r="470">
      <c r="A470">
        <f>HYPERLINK("https://stackoverflow.com/q/60534579", "60534579")</f>
        <v/>
      </c>
      <c r="B470" t="n">
        <v>0.1887125220458554</v>
      </c>
    </row>
    <row r="471">
      <c r="A471">
        <f>HYPERLINK("https://stackoverflow.com/q/60649506", "60649506")</f>
        <v/>
      </c>
      <c r="B471" t="n">
        <v>0.3441643323996266</v>
      </c>
    </row>
    <row r="472">
      <c r="A472">
        <f>HYPERLINK("https://stackoverflow.com/q/60736675", "60736675")</f>
        <v/>
      </c>
      <c r="B472" t="n">
        <v>0.2582693292370712</v>
      </c>
    </row>
    <row r="473">
      <c r="A473">
        <f>HYPERLINK("https://stackoverflow.com/q/60738551", "60738551")</f>
        <v/>
      </c>
      <c r="B473" t="n">
        <v>0.236441798941799</v>
      </c>
    </row>
    <row r="474">
      <c r="A474">
        <f>HYPERLINK("https://stackoverflow.com/q/60772816", "60772816")</f>
        <v/>
      </c>
      <c r="B474" t="n">
        <v>0.2245737801293357</v>
      </c>
    </row>
    <row r="475">
      <c r="A475">
        <f>HYPERLINK("https://stackoverflow.com/q/60776604", "60776604")</f>
        <v/>
      </c>
      <c r="B475" t="n">
        <v>0.2227032227032227</v>
      </c>
    </row>
    <row r="476">
      <c r="A476">
        <f>HYPERLINK("https://stackoverflow.com/q/60853912", "60853912")</f>
        <v/>
      </c>
      <c r="B476" t="n">
        <v>0.2663603453077137</v>
      </c>
    </row>
    <row r="477">
      <c r="A477">
        <f>HYPERLINK("https://stackoverflow.com/q/61019105", "61019105")</f>
        <v/>
      </c>
      <c r="B477" t="n">
        <v>0.2478440194975628</v>
      </c>
    </row>
    <row r="478">
      <c r="A478">
        <f>HYPERLINK("https://stackoverflow.com/q/61060770", "61060770")</f>
        <v/>
      </c>
      <c r="B478" t="n">
        <v>0.2821428571428573</v>
      </c>
    </row>
    <row r="479">
      <c r="A479">
        <f>HYPERLINK("https://stackoverflow.com/q/61226697", "61226697")</f>
        <v/>
      </c>
      <c r="B479" t="n">
        <v>0.2448677248677249</v>
      </c>
    </row>
    <row r="480">
      <c r="A480">
        <f>HYPERLINK("https://stackoverflow.com/q/61284724", "61284724")</f>
        <v/>
      </c>
      <c r="B480" t="n">
        <v>0.2235449735449735</v>
      </c>
    </row>
    <row r="481">
      <c r="A481">
        <f>HYPERLINK("https://stackoverflow.com/q/61330666", "61330666")</f>
        <v/>
      </c>
      <c r="B481" t="n">
        <v>0.4481358434846808</v>
      </c>
    </row>
    <row r="482">
      <c r="A482">
        <f>HYPERLINK("https://stackoverflow.com/q/61350573", "61350573")</f>
        <v/>
      </c>
      <c r="B482" t="n">
        <v>0.2209821428571428</v>
      </c>
    </row>
    <row r="483">
      <c r="A483">
        <f>HYPERLINK("https://stackoverflow.com/q/61379667", "61379667")</f>
        <v/>
      </c>
      <c r="B483" t="n">
        <v>0.2036340852130326</v>
      </c>
    </row>
    <row r="484">
      <c r="A484">
        <f>HYPERLINK("https://stackoverflow.com/q/61473114", "61473114")</f>
        <v/>
      </c>
      <c r="B484" t="n">
        <v>0.2393998695368558</v>
      </c>
    </row>
    <row r="485">
      <c r="A485">
        <f>HYPERLINK("https://stackoverflow.com/q/61488025", "61488025")</f>
        <v/>
      </c>
      <c r="B485" t="n">
        <v>0.1927437641723356</v>
      </c>
    </row>
    <row r="486">
      <c r="A486">
        <f>HYPERLINK("https://stackoverflow.com/q/61509495", "61509495")</f>
        <v/>
      </c>
      <c r="B486" t="n">
        <v>0.2641410155222311</v>
      </c>
    </row>
    <row r="487">
      <c r="A487">
        <f>HYPERLINK("https://stackoverflow.com/q/61519093", "61519093")</f>
        <v/>
      </c>
      <c r="B487" t="n">
        <v>0.2702535559678417</v>
      </c>
    </row>
    <row r="488">
      <c r="A488">
        <f>HYPERLINK("https://stackoverflow.com/q/61588758", "61588758")</f>
        <v/>
      </c>
      <c r="B488" t="n">
        <v>0.2563793449869399</v>
      </c>
    </row>
    <row r="489">
      <c r="A489">
        <f>HYPERLINK("https://stackoverflow.com/q/61656958", "61656958")</f>
        <v/>
      </c>
      <c r="B489" t="n">
        <v>0.686969361387966</v>
      </c>
    </row>
    <row r="490">
      <c r="A490">
        <f>HYPERLINK("https://stackoverflow.com/q/61664951", "61664951")</f>
        <v/>
      </c>
      <c r="B490" t="n">
        <v>0.3031571603000174</v>
      </c>
    </row>
    <row r="491">
      <c r="A491">
        <f>HYPERLINK("https://stackoverflow.com/q/61766048", "61766048")</f>
        <v/>
      </c>
      <c r="B491" t="n">
        <v>0.2109440267335004</v>
      </c>
    </row>
    <row r="492">
      <c r="A492">
        <f>HYPERLINK("https://stackoverflow.com/q/61778472", "61778472")</f>
        <v/>
      </c>
      <c r="B492" t="n">
        <v>0.2090592334494774</v>
      </c>
    </row>
    <row r="493">
      <c r="A493">
        <f>HYPERLINK("https://stackoverflow.com/q/61817845", "61817845")</f>
        <v/>
      </c>
      <c r="B493" t="n">
        <v>0.2244543650793651</v>
      </c>
    </row>
    <row r="494">
      <c r="A494">
        <f>HYPERLINK("https://stackoverflow.com/q/61820944", "61820944")</f>
        <v/>
      </c>
      <c r="B494" t="n">
        <v>0.2316877821464977</v>
      </c>
    </row>
    <row r="495">
      <c r="A495">
        <f>HYPERLINK("https://stackoverflow.com/q/61869531", "61869531")</f>
        <v/>
      </c>
      <c r="B495" t="n">
        <v>0.31005291005291</v>
      </c>
    </row>
    <row r="496">
      <c r="A496">
        <f>HYPERLINK("https://stackoverflow.com/q/61961302", "61961302")</f>
        <v/>
      </c>
      <c r="B496" t="n">
        <v>0.2455648926237162</v>
      </c>
    </row>
    <row r="497">
      <c r="A497">
        <f>HYPERLINK("https://stackoverflow.com/q/62100452", "62100452")</f>
        <v/>
      </c>
      <c r="B497" t="n">
        <v>0.3447330447330448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