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HYPERLINK("https://stackoverflow.com/q/9481841", "9481841")</f>
        <v/>
      </c>
      <c r="B2" t="n">
        <v>0.2500543596434007</v>
      </c>
    </row>
    <row r="3">
      <c r="A3">
        <f>HYPERLINK("https://stackoverflow.com/q/12242168", "12242168")</f>
        <v/>
      </c>
      <c r="B3" t="n">
        <v>0.2402245451025939</v>
      </c>
    </row>
    <row r="4">
      <c r="A4">
        <f>HYPERLINK("https://stackoverflow.com/q/12318829", "12318829")</f>
        <v/>
      </c>
      <c r="B4" t="n">
        <v>0.228110599078341</v>
      </c>
    </row>
    <row r="5">
      <c r="A5">
        <f>HYPERLINK("https://stackoverflow.com/q/12507134", "12507134")</f>
        <v/>
      </c>
      <c r="B5" t="n">
        <v>0.3248398774714565</v>
      </c>
    </row>
    <row r="6">
      <c r="A6">
        <f>HYPERLINK("https://stackoverflow.com/q/12892318", "12892318")</f>
        <v/>
      </c>
      <c r="B6" t="n">
        <v>0.252403308741337</v>
      </c>
    </row>
    <row r="7">
      <c r="A7">
        <f>HYPERLINK("https://stackoverflow.com/q/13063536", "13063536")</f>
        <v/>
      </c>
      <c r="B7" t="n">
        <v>0.2868321037335123</v>
      </c>
    </row>
    <row r="8">
      <c r="A8">
        <f>HYPERLINK("https://stackoverflow.com/q/13085151", "13085151")</f>
        <v/>
      </c>
      <c r="B8" t="n">
        <v>0.2838827838827839</v>
      </c>
    </row>
    <row r="9">
      <c r="A9">
        <f>HYPERLINK("https://stackoverflow.com/q/18102800", "18102800")</f>
        <v/>
      </c>
      <c r="B9" t="n">
        <v>0.2039072039072039</v>
      </c>
    </row>
    <row r="10">
      <c r="A10">
        <f>HYPERLINK("https://stackoverflow.com/q/18440385", "18440385")</f>
        <v/>
      </c>
      <c r="B10" t="n">
        <v>0.2110904968047825</v>
      </c>
    </row>
    <row r="11">
      <c r="A11">
        <f>HYPERLINK("https://stackoverflow.com/q/18624062", "18624062")</f>
        <v/>
      </c>
      <c r="B11" t="n">
        <v>0.2236227824463119</v>
      </c>
    </row>
    <row r="12">
      <c r="A12">
        <f>HYPERLINK("https://stackoverflow.com/q/19102367", "19102367")</f>
        <v/>
      </c>
      <c r="B12" t="n">
        <v>0.2627865961199295</v>
      </c>
    </row>
    <row r="13">
      <c r="A13">
        <f>HYPERLINK("https://stackoverflow.com/q/21907126", "21907126")</f>
        <v/>
      </c>
      <c r="B13" t="n">
        <v>0.2013481191563384</v>
      </c>
    </row>
    <row r="14">
      <c r="A14">
        <f>HYPERLINK("https://stackoverflow.com/q/22064716", "22064716")</f>
        <v/>
      </c>
      <c r="B14" t="n">
        <v>0.2303791887125221</v>
      </c>
    </row>
    <row r="15">
      <c r="A15">
        <f>HYPERLINK("https://stackoverflow.com/q/22187852", "22187852")</f>
        <v/>
      </c>
      <c r="B15" t="n">
        <v>0.2596006144393241</v>
      </c>
    </row>
    <row r="16">
      <c r="A16">
        <f>HYPERLINK("https://stackoverflow.com/q/22377933", "22377933")</f>
        <v/>
      </c>
      <c r="B16" t="n">
        <v>0.2404847243556921</v>
      </c>
    </row>
    <row r="17">
      <c r="A17">
        <f>HYPERLINK("https://stackoverflow.com/q/22861584", "22861584")</f>
        <v/>
      </c>
      <c r="B17" t="n">
        <v>0.2094290452499407</v>
      </c>
    </row>
    <row r="18">
      <c r="A18">
        <f>HYPERLINK("https://stackoverflow.com/q/22887879", "22887879")</f>
        <v/>
      </c>
      <c r="B18" t="n">
        <v>0.1953505811773528</v>
      </c>
    </row>
    <row r="19">
      <c r="A19">
        <f>HYPERLINK("https://stackoverflow.com/q/25436947", "25436947")</f>
        <v/>
      </c>
      <c r="B19" t="n">
        <v>0.1687074829931973</v>
      </c>
    </row>
    <row r="20">
      <c r="A20">
        <f>HYPERLINK("https://stackoverflow.com/q/25935255", "25935255")</f>
        <v/>
      </c>
      <c r="B20" t="n">
        <v>0.2210550887021476</v>
      </c>
    </row>
    <row r="21">
      <c r="A21">
        <f>HYPERLINK("https://stackoverflow.com/q/25971699", "25971699")</f>
        <v/>
      </c>
      <c r="B21" t="n">
        <v>0.233015873015873</v>
      </c>
    </row>
    <row r="22">
      <c r="A22">
        <f>HYPERLINK("https://stackoverflow.com/q/26043809", "26043809")</f>
        <v/>
      </c>
      <c r="B22" t="n">
        <v>0.1893814997263274</v>
      </c>
    </row>
    <row r="23">
      <c r="A23">
        <f>HYPERLINK("https://stackoverflow.com/q/30404878", "30404878")</f>
        <v/>
      </c>
      <c r="B23" t="n">
        <v>0.1975873015873016</v>
      </c>
    </row>
    <row r="24">
      <c r="A24">
        <f>HYPERLINK("https://stackoverflow.com/q/31838520", "31838520")</f>
        <v/>
      </c>
      <c r="B24" t="n">
        <v>0.3291446208112875</v>
      </c>
    </row>
    <row r="25">
      <c r="A25">
        <f>HYPERLINK("https://stackoverflow.com/q/32247953", "32247953")</f>
        <v/>
      </c>
      <c r="B25" t="n">
        <v>0.2982804232804233</v>
      </c>
    </row>
    <row r="26">
      <c r="A26">
        <f>HYPERLINK("https://stackoverflow.com/q/32380983", "32380983")</f>
        <v/>
      </c>
      <c r="B26" t="n">
        <v>0.2706992706992707</v>
      </c>
    </row>
    <row r="27">
      <c r="A27">
        <f>HYPERLINK("https://stackoverflow.com/q/34515865", "34515865")</f>
        <v/>
      </c>
      <c r="B27" t="n">
        <v>0.278941798941799</v>
      </c>
    </row>
    <row r="28">
      <c r="A28">
        <f>HYPERLINK("https://stackoverflow.com/q/34518419", "34518419")</f>
        <v/>
      </c>
      <c r="B28" t="n">
        <v>0.2622309197651664</v>
      </c>
    </row>
    <row r="29">
      <c r="A29">
        <f>HYPERLINK("https://stackoverflow.com/q/34814468", "34814468")</f>
        <v/>
      </c>
      <c r="B29" t="n">
        <v>0.2225789192081327</v>
      </c>
    </row>
    <row r="30">
      <c r="A30">
        <f>HYPERLINK("https://stackoverflow.com/q/34920892", "34920892")</f>
        <v/>
      </c>
      <c r="B30" t="n">
        <v>0.2488977072310406</v>
      </c>
    </row>
    <row r="31">
      <c r="A31">
        <f>HYPERLINK("https://stackoverflow.com/q/35041549", "35041549")</f>
        <v/>
      </c>
      <c r="B31" t="n">
        <v>0.225634178905207</v>
      </c>
    </row>
    <row r="32">
      <c r="A32">
        <f>HYPERLINK("https://stackoverflow.com/q/35894935", "35894935")</f>
        <v/>
      </c>
      <c r="B32" t="n">
        <v>0.2515764296586215</v>
      </c>
    </row>
    <row r="33">
      <c r="A33">
        <f>HYPERLINK("https://stackoverflow.com/q/36089525", "36089525")</f>
        <v/>
      </c>
      <c r="B33" t="n">
        <v>0.1868131868131868</v>
      </c>
    </row>
    <row r="34">
      <c r="A34">
        <f>HYPERLINK("https://stackoverflow.com/q/37484503", "37484503")</f>
        <v/>
      </c>
      <c r="B34" t="n">
        <v>0.2987861811391224</v>
      </c>
    </row>
    <row r="35">
      <c r="A35">
        <f>HYPERLINK("https://stackoverflow.com/q/37521245", "37521245")</f>
        <v/>
      </c>
      <c r="B35" t="n">
        <v>0.2021978021978022</v>
      </c>
    </row>
    <row r="36">
      <c r="A36">
        <f>HYPERLINK("https://stackoverflow.com/q/38446585", "38446585")</f>
        <v/>
      </c>
      <c r="B36" t="n">
        <v>0.2212176009644364</v>
      </c>
    </row>
    <row r="37">
      <c r="A37">
        <f>HYPERLINK("https://stackoverflow.com/q/38968308", "38968308")</f>
        <v/>
      </c>
      <c r="B37" t="n">
        <v>0.2049689440993789</v>
      </c>
    </row>
    <row r="38">
      <c r="A38">
        <f>HYPERLINK("https://stackoverflow.com/q/39232599", "39232599")</f>
        <v/>
      </c>
      <c r="B38" t="n">
        <v>0.347663139329806</v>
      </c>
    </row>
    <row r="39">
      <c r="A39">
        <f>HYPERLINK("https://stackoverflow.com/q/39488461", "39488461")</f>
        <v/>
      </c>
      <c r="B39" t="n">
        <v>0.2760255617398475</v>
      </c>
    </row>
    <row r="40">
      <c r="A40">
        <f>HYPERLINK("https://stackoverflow.com/q/39490200", "39490200")</f>
        <v/>
      </c>
      <c r="B40" t="n">
        <v>0.2917202917202918</v>
      </c>
    </row>
    <row r="41">
      <c r="A41">
        <f>HYPERLINK("https://stackoverflow.com/q/39493708", "39493708")</f>
        <v/>
      </c>
      <c r="B41" t="n">
        <v>0.2718820861678005</v>
      </c>
    </row>
    <row r="42">
      <c r="A42">
        <f>HYPERLINK("https://stackoverflow.com/q/40159662", "40159662")</f>
        <v/>
      </c>
      <c r="B42" t="n">
        <v>0.2426545086119554</v>
      </c>
    </row>
    <row r="43">
      <c r="A43">
        <f>HYPERLINK("https://stackoverflow.com/q/40233484", "40233484")</f>
        <v/>
      </c>
      <c r="B43" t="n">
        <v>0.188375350140056</v>
      </c>
    </row>
    <row r="44">
      <c r="A44">
        <f>HYPERLINK("https://stackoverflow.com/q/40589959", "40589959")</f>
        <v/>
      </c>
      <c r="B44" t="n">
        <v>0.2602300859181593</v>
      </c>
    </row>
    <row r="45">
      <c r="A45">
        <f>HYPERLINK("https://stackoverflow.com/q/40775150", "40775150")</f>
        <v/>
      </c>
      <c r="B45" t="n">
        <v>0.2377840024898848</v>
      </c>
    </row>
    <row r="46">
      <c r="A46">
        <f>HYPERLINK("https://stackoverflow.com/q/40871998", "40871998")</f>
        <v/>
      </c>
      <c r="B46" t="n">
        <v>0.2083900226757369</v>
      </c>
    </row>
    <row r="47">
      <c r="A47">
        <f>HYPERLINK("https://stackoverflow.com/q/41045890", "41045890")</f>
        <v/>
      </c>
      <c r="B47" t="n">
        <v>0.2240305404862367</v>
      </c>
    </row>
    <row r="48">
      <c r="A48">
        <f>HYPERLINK("https://stackoverflow.com/q/41173895", "41173895")</f>
        <v/>
      </c>
      <c r="B48" t="n">
        <v>0.1904761904761905</v>
      </c>
    </row>
    <row r="49">
      <c r="A49">
        <f>HYPERLINK("https://stackoverflow.com/q/41194285", "41194285")</f>
        <v/>
      </c>
      <c r="B49" t="n">
        <v>0.2401837928153718</v>
      </c>
    </row>
    <row r="50">
      <c r="A50">
        <f>HYPERLINK("https://stackoverflow.com/q/41281189", "41281189")</f>
        <v/>
      </c>
      <c r="B50" t="n">
        <v>0.1979227905153831</v>
      </c>
    </row>
    <row r="51">
      <c r="A51">
        <f>HYPERLINK("https://stackoverflow.com/q/41360274", "41360274")</f>
        <v/>
      </c>
      <c r="B51" t="n">
        <v>0.1885714285714286</v>
      </c>
    </row>
    <row r="52">
      <c r="A52">
        <f>HYPERLINK("https://stackoverflow.com/q/41580358", "41580358")</f>
        <v/>
      </c>
      <c r="B52" t="n">
        <v>0.2197485054627912</v>
      </c>
    </row>
    <row r="53">
      <c r="A53">
        <f>HYPERLINK("https://stackoverflow.com/q/41638663", "41638663")</f>
        <v/>
      </c>
      <c r="B53" t="n">
        <v>0.2014472455648926</v>
      </c>
    </row>
    <row r="54">
      <c r="A54">
        <f>HYPERLINK("https://stackoverflow.com/q/41749324", "41749324")</f>
        <v/>
      </c>
      <c r="B54" t="n">
        <v>0.2082044939187797</v>
      </c>
    </row>
    <row r="55">
      <c r="A55">
        <f>HYPERLINK("https://stackoverflow.com/q/41838629", "41838629")</f>
        <v/>
      </c>
      <c r="B55" t="n">
        <v>0.2285714285714286</v>
      </c>
    </row>
    <row r="56">
      <c r="A56">
        <f>HYPERLINK("https://stackoverflow.com/q/41842171", "41842171")</f>
        <v/>
      </c>
      <c r="B56" t="n">
        <v>0.3084601538209786</v>
      </c>
    </row>
    <row r="57">
      <c r="A57">
        <f>HYPERLINK("https://stackoverflow.com/q/41867303", "41867303")</f>
        <v/>
      </c>
      <c r="B57" t="n">
        <v>0.2838898011311805</v>
      </c>
    </row>
    <row r="58">
      <c r="A58">
        <f>HYPERLINK("https://stackoverflow.com/q/41881534", "41881534")</f>
        <v/>
      </c>
      <c r="B58" t="n">
        <v>0.3246437261035802</v>
      </c>
    </row>
    <row r="59">
      <c r="A59">
        <f>HYPERLINK("https://stackoverflow.com/q/41935351", "41935351")</f>
        <v/>
      </c>
      <c r="B59" t="n">
        <v>0.2900604686318972</v>
      </c>
    </row>
    <row r="60">
      <c r="A60">
        <f>HYPERLINK("https://stackoverflow.com/q/41944876", "41944876")</f>
        <v/>
      </c>
      <c r="B60" t="n">
        <v>0.2466307277628033</v>
      </c>
    </row>
    <row r="61">
      <c r="A61">
        <f>HYPERLINK("https://stackoverflow.com/q/41945601", "41945601")</f>
        <v/>
      </c>
      <c r="B61" t="n">
        <v>0.209992193598751</v>
      </c>
    </row>
    <row r="62">
      <c r="A62">
        <f>HYPERLINK("https://stackoverflow.com/q/42006707", "42006707")</f>
        <v/>
      </c>
      <c r="B62" t="n">
        <v>0.2392857142857144</v>
      </c>
    </row>
    <row r="63">
      <c r="A63">
        <f>HYPERLINK("https://stackoverflow.com/q/42073424", "42073424")</f>
        <v/>
      </c>
      <c r="B63" t="n">
        <v>0.361904761904762</v>
      </c>
    </row>
    <row r="64">
      <c r="A64">
        <f>HYPERLINK("https://stackoverflow.com/q/42148587", "42148587")</f>
        <v/>
      </c>
      <c r="B64" t="n">
        <v>0.2959375840731773</v>
      </c>
    </row>
    <row r="65">
      <c r="A65">
        <f>HYPERLINK("https://stackoverflow.com/q/42239047", "42239047")</f>
        <v/>
      </c>
      <c r="B65" t="n">
        <v>0.1790268019776216</v>
      </c>
    </row>
    <row r="66">
      <c r="A66">
        <f>HYPERLINK("https://stackoverflow.com/q/42379606", "42379606")</f>
        <v/>
      </c>
      <c r="B66" t="n">
        <v>0.2292768959435626</v>
      </c>
    </row>
    <row r="67">
      <c r="A67">
        <f>HYPERLINK("https://stackoverflow.com/q/42388942", "42388942")</f>
        <v/>
      </c>
      <c r="B67" t="n">
        <v>0.2299498746867168</v>
      </c>
    </row>
    <row r="68">
      <c r="A68">
        <f>HYPERLINK("https://stackoverflow.com/q/42470252", "42470252")</f>
        <v/>
      </c>
      <c r="B68" t="n">
        <v>0.2948885976408913</v>
      </c>
    </row>
    <row r="69">
      <c r="A69">
        <f>HYPERLINK("https://stackoverflow.com/q/42638538", "42638538")</f>
        <v/>
      </c>
      <c r="B69" t="n">
        <v>0.3563748079877113</v>
      </c>
    </row>
    <row r="70">
      <c r="A70">
        <f>HYPERLINK("https://stackoverflow.com/q/42672196", "42672196")</f>
        <v/>
      </c>
      <c r="B70" t="n">
        <v>0.2949884073479579</v>
      </c>
    </row>
    <row r="71">
      <c r="A71">
        <f>HYPERLINK("https://stackoverflow.com/q/42677688", "42677688")</f>
        <v/>
      </c>
      <c r="B71" t="n">
        <v>0.2242630385487528</v>
      </c>
    </row>
    <row r="72">
      <c r="A72">
        <f>HYPERLINK("https://stackoverflow.com/q/42859891", "42859891")</f>
        <v/>
      </c>
      <c r="B72" t="n">
        <v>0.2629399585921325</v>
      </c>
    </row>
    <row r="73">
      <c r="A73">
        <f>HYPERLINK("https://stackoverflow.com/q/42912565", "42912565")</f>
        <v/>
      </c>
      <c r="B73" t="n">
        <v>0.4998684556695606</v>
      </c>
    </row>
    <row r="74">
      <c r="A74">
        <f>HYPERLINK("https://stackoverflow.com/q/42955004", "42955004")</f>
        <v/>
      </c>
      <c r="B74" t="n">
        <v>0.2905643738977073</v>
      </c>
    </row>
    <row r="75">
      <c r="A75">
        <f>HYPERLINK("https://stackoverflow.com/q/43079162", "43079162")</f>
        <v/>
      </c>
      <c r="B75" t="n">
        <v>0.1967819091106763</v>
      </c>
    </row>
    <row r="76">
      <c r="A76">
        <f>HYPERLINK("https://stackoverflow.com/q/43241155", "43241155")</f>
        <v/>
      </c>
      <c r="B76" t="n">
        <v>0.2343046671404881</v>
      </c>
    </row>
    <row r="77">
      <c r="A77">
        <f>HYPERLINK("https://stackoverflow.com/q/43244727", "43244727")</f>
        <v/>
      </c>
      <c r="B77" t="n">
        <v>0.2281746031746032</v>
      </c>
    </row>
    <row r="78">
      <c r="A78">
        <f>HYPERLINK("https://stackoverflow.com/q/43261740", "43261740")</f>
        <v/>
      </c>
      <c r="B78" t="n">
        <v>0.2863756613756614</v>
      </c>
    </row>
    <row r="79">
      <c r="A79">
        <f>HYPERLINK("https://stackoverflow.com/q/43454426", "43454426")</f>
        <v/>
      </c>
      <c r="B79" t="n">
        <v>0.1775937428111341</v>
      </c>
    </row>
    <row r="80">
      <c r="A80">
        <f>HYPERLINK("https://stackoverflow.com/q/43462940", "43462940")</f>
        <v/>
      </c>
      <c r="B80" t="n">
        <v>0.2652270210409746</v>
      </c>
    </row>
    <row r="81">
      <c r="A81">
        <f>HYPERLINK("https://stackoverflow.com/q/43480568", "43480568")</f>
        <v/>
      </c>
      <c r="B81" t="n">
        <v>0.3065706902916205</v>
      </c>
    </row>
    <row r="82">
      <c r="A82">
        <f>HYPERLINK("https://stackoverflow.com/q/43496400", "43496400")</f>
        <v/>
      </c>
      <c r="B82" t="n">
        <v>0.2376214167258943</v>
      </c>
    </row>
    <row r="83">
      <c r="A83">
        <f>HYPERLINK("https://stackoverflow.com/q/43535377", "43535377")</f>
        <v/>
      </c>
      <c r="B83" t="n">
        <v>0.2240305404862367</v>
      </c>
    </row>
    <row r="84">
      <c r="A84">
        <f>HYPERLINK("https://stackoverflow.com/q/43549963", "43549963")</f>
        <v/>
      </c>
      <c r="B84" t="n">
        <v>0.2332112332112332</v>
      </c>
    </row>
    <row r="85">
      <c r="A85">
        <f>HYPERLINK("https://stackoverflow.com/q/43611109", "43611109")</f>
        <v/>
      </c>
      <c r="B85" t="n">
        <v>0.2094290452499407</v>
      </c>
    </row>
    <row r="86">
      <c r="A86">
        <f>HYPERLINK("https://stackoverflow.com/q/43876357", "43876357")</f>
        <v/>
      </c>
      <c r="B86" t="n">
        <v>0.2855712855712856</v>
      </c>
    </row>
    <row r="87">
      <c r="A87">
        <f>HYPERLINK("https://stackoverflow.com/q/44013975", "44013975")</f>
        <v/>
      </c>
      <c r="B87" t="n">
        <v>0.3112599206349206</v>
      </c>
    </row>
    <row r="88">
      <c r="A88">
        <f>HYPERLINK("https://stackoverflow.com/q/44080566", "44080566")</f>
        <v/>
      </c>
      <c r="B88" t="n">
        <v>0.3200695803435529</v>
      </c>
    </row>
    <row r="89">
      <c r="A89">
        <f>HYPERLINK("https://stackoverflow.com/q/44178802", "44178802")</f>
        <v/>
      </c>
      <c r="B89" t="n">
        <v>0.212047212047212</v>
      </c>
    </row>
    <row r="90">
      <c r="A90">
        <f>HYPERLINK("https://stackoverflow.com/q/44293572", "44293572")</f>
        <v/>
      </c>
      <c r="B90" t="n">
        <v>0.1902025177887247</v>
      </c>
    </row>
    <row r="91">
      <c r="A91">
        <f>HYPERLINK("https://stackoverflow.com/q/44416531", "44416531")</f>
        <v/>
      </c>
      <c r="B91" t="n">
        <v>0.2392797915185975</v>
      </c>
    </row>
    <row r="92">
      <c r="A92">
        <f>HYPERLINK("https://stackoverflow.com/q/44565423", "44565423")</f>
        <v/>
      </c>
      <c r="B92" t="n">
        <v>0.2726190476190476</v>
      </c>
    </row>
    <row r="93">
      <c r="A93">
        <f>HYPERLINK("https://stackoverflow.com/q/44588246", "44588246")</f>
        <v/>
      </c>
      <c r="B93" t="n">
        <v>0.2275910364145659</v>
      </c>
    </row>
    <row r="94">
      <c r="A94">
        <f>HYPERLINK("https://stackoverflow.com/q/44638137", "44638137")</f>
        <v/>
      </c>
      <c r="B94" t="n">
        <v>0.2042328042328042</v>
      </c>
    </row>
    <row r="95">
      <c r="A95">
        <f>HYPERLINK("https://stackoverflow.com/q/44641222", "44641222")</f>
        <v/>
      </c>
      <c r="B95" t="n">
        <v>0.2352092352092352</v>
      </c>
    </row>
    <row r="96">
      <c r="A96">
        <f>HYPERLINK("https://stackoverflow.com/q/44879191", "44879191")</f>
        <v/>
      </c>
      <c r="B96" t="n">
        <v>0.1653865847414234</v>
      </c>
    </row>
    <row r="97">
      <c r="A97">
        <f>HYPERLINK("https://stackoverflow.com/q/44889483", "44889483")</f>
        <v/>
      </c>
      <c r="B97" t="n">
        <v>0.2448979591836735</v>
      </c>
    </row>
    <row r="98">
      <c r="A98">
        <f>HYPERLINK("https://stackoverflow.com/q/44903106", "44903106")</f>
        <v/>
      </c>
      <c r="B98" t="n">
        <v>0.3307240704500979</v>
      </c>
    </row>
    <row r="99">
      <c r="A99">
        <f>HYPERLINK("https://stackoverflow.com/q/44950507", "44950507")</f>
        <v/>
      </c>
      <c r="B99" t="n">
        <v>0.19570905285191</v>
      </c>
    </row>
    <row r="100">
      <c r="A100">
        <f>HYPERLINK("https://stackoverflow.com/q/44952033", "44952033")</f>
        <v/>
      </c>
      <c r="B100" t="n">
        <v>0.2481767481767482</v>
      </c>
    </row>
    <row r="101">
      <c r="A101">
        <f>HYPERLINK("https://stackoverflow.com/q/45045520", "45045520")</f>
        <v/>
      </c>
      <c r="B101" t="n">
        <v>0.17997557997558</v>
      </c>
    </row>
    <row r="102">
      <c r="A102">
        <f>HYPERLINK("https://stackoverflow.com/q/45068055", "45068055")</f>
        <v/>
      </c>
      <c r="B102" t="n">
        <v>0.2182010582010582</v>
      </c>
    </row>
    <row r="103">
      <c r="A103">
        <f>HYPERLINK("https://stackoverflow.com/q/45197195", "45197195")</f>
        <v/>
      </c>
      <c r="B103" t="n">
        <v>0.2341269841269841</v>
      </c>
    </row>
    <row r="104">
      <c r="A104">
        <f>HYPERLINK("https://stackoverflow.com/q/45245708", "45245708")</f>
        <v/>
      </c>
      <c r="B104" t="n">
        <v>0.35623869801085</v>
      </c>
    </row>
    <row r="105">
      <c r="A105">
        <f>HYPERLINK("https://stackoverflow.com/q/45273016", "45273016")</f>
        <v/>
      </c>
      <c r="B105" t="n">
        <v>0.2171105730427764</v>
      </c>
    </row>
    <row r="106">
      <c r="A106">
        <f>HYPERLINK("https://stackoverflow.com/q/45310175", "45310175")</f>
        <v/>
      </c>
      <c r="B106" t="n">
        <v>0.2044055717525105</v>
      </c>
    </row>
    <row r="107">
      <c r="A107">
        <f>HYPERLINK("https://stackoverflow.com/q/45324749", "45324749")</f>
        <v/>
      </c>
      <c r="B107" t="n">
        <v>0.2966611932129175</v>
      </c>
    </row>
    <row r="108">
      <c r="A108">
        <f>HYPERLINK("https://stackoverflow.com/q/45363366", "45363366")</f>
        <v/>
      </c>
      <c r="B108" t="n">
        <v>0.3618266978922718</v>
      </c>
    </row>
    <row r="109">
      <c r="A109">
        <f>HYPERLINK("https://stackoverflow.com/q/45418662", "45418662")</f>
        <v/>
      </c>
      <c r="B109" t="n">
        <v>0.2743125419181758</v>
      </c>
    </row>
    <row r="110">
      <c r="A110">
        <f>HYPERLINK("https://stackoverflow.com/q/45483554", "45483554")</f>
        <v/>
      </c>
      <c r="B110" t="n">
        <v>0.2211350293542075</v>
      </c>
    </row>
    <row r="111">
      <c r="A111">
        <f>HYPERLINK("https://stackoverflow.com/q/45672938", "45672938")</f>
        <v/>
      </c>
      <c r="B111" t="n">
        <v>0.2380952380952381</v>
      </c>
    </row>
    <row r="112">
      <c r="A112">
        <f>HYPERLINK("https://stackoverflow.com/q/45699468", "45699468")</f>
        <v/>
      </c>
      <c r="B112" t="n">
        <v>0.2242063492063492</v>
      </c>
    </row>
    <row r="113">
      <c r="A113">
        <f>HYPERLINK("https://stackoverflow.com/q/45767036", "45767036")</f>
        <v/>
      </c>
      <c r="B113" t="n">
        <v>0.2158343012001549</v>
      </c>
    </row>
    <row r="114">
      <c r="A114">
        <f>HYPERLINK("https://stackoverflow.com/q/45805113", "45805113")</f>
        <v/>
      </c>
      <c r="B114" t="n">
        <v>0.2663603453077137</v>
      </c>
    </row>
    <row r="115">
      <c r="A115">
        <f>HYPERLINK("https://stackoverflow.com/q/45827341", "45827341")</f>
        <v/>
      </c>
      <c r="B115" t="n">
        <v>0.2310213940648723</v>
      </c>
    </row>
    <row r="116">
      <c r="A116">
        <f>HYPERLINK("https://stackoverflow.com/q/45830273", "45830273")</f>
        <v/>
      </c>
      <c r="B116" t="n">
        <v>0.1932043650793651</v>
      </c>
    </row>
    <row r="117">
      <c r="A117">
        <f>HYPERLINK("https://stackoverflow.com/q/45875383", "45875383")</f>
        <v/>
      </c>
      <c r="B117" t="n">
        <v>0.2685714285714286</v>
      </c>
    </row>
    <row r="118">
      <c r="A118">
        <f>HYPERLINK("https://stackoverflow.com/q/45954124", "45954124")</f>
        <v/>
      </c>
      <c r="B118" t="n">
        <v>0.1911869225302061</v>
      </c>
    </row>
    <row r="119">
      <c r="A119">
        <f>HYPERLINK("https://stackoverflow.com/q/45996851", "45996851")</f>
        <v/>
      </c>
      <c r="B119" t="n">
        <v>0.2808749516066589</v>
      </c>
    </row>
    <row r="120">
      <c r="A120">
        <f>HYPERLINK("https://stackoverflow.com/q/46038130", "46038130")</f>
        <v/>
      </c>
      <c r="B120" t="n">
        <v>0.3372589179040791</v>
      </c>
    </row>
    <row r="121">
      <c r="A121">
        <f>HYPERLINK("https://stackoverflow.com/q/46061585", "46061585")</f>
        <v/>
      </c>
      <c r="B121" t="n">
        <v>0.1768707482993197</v>
      </c>
    </row>
    <row r="122">
      <c r="A122">
        <f>HYPERLINK("https://stackoverflow.com/q/46088465", "46088465")</f>
        <v/>
      </c>
      <c r="B122" t="n">
        <v>0.3462000962000963</v>
      </c>
    </row>
    <row r="123">
      <c r="A123">
        <f>HYPERLINK("https://stackoverflow.com/q/46158698", "46158698")</f>
        <v/>
      </c>
      <c r="B123" t="n">
        <v>0.3015873015873016</v>
      </c>
    </row>
    <row r="124">
      <c r="A124">
        <f>HYPERLINK("https://stackoverflow.com/q/46257017", "46257017")</f>
        <v/>
      </c>
      <c r="B124" t="n">
        <v>0.2796574770258981</v>
      </c>
    </row>
    <row r="125">
      <c r="A125">
        <f>HYPERLINK("https://stackoverflow.com/q/46275169", "46275169")</f>
        <v/>
      </c>
      <c r="B125" t="n">
        <v>0.2118702553485162</v>
      </c>
    </row>
    <row r="126">
      <c r="A126">
        <f>HYPERLINK("https://stackoverflow.com/q/46277360", "46277360")</f>
        <v/>
      </c>
      <c r="B126" t="n">
        <v>0.2083900226757369</v>
      </c>
    </row>
    <row r="127">
      <c r="A127">
        <f>HYPERLINK("https://stackoverflow.com/q/46289453", "46289453")</f>
        <v/>
      </c>
      <c r="B127" t="n">
        <v>0.2233742959549411</v>
      </c>
    </row>
    <row r="128">
      <c r="A128">
        <f>HYPERLINK("https://stackoverflow.com/q/46303370", "46303370")</f>
        <v/>
      </c>
      <c r="B128" t="n">
        <v>0.2970779220779222</v>
      </c>
    </row>
    <row r="129">
      <c r="A129">
        <f>HYPERLINK("https://stackoverflow.com/q/46314967", "46314967")</f>
        <v/>
      </c>
      <c r="B129" t="n">
        <v>0.2124819624819625</v>
      </c>
    </row>
    <row r="130">
      <c r="A130">
        <f>HYPERLINK("https://stackoverflow.com/q/46378576", "46378576")</f>
        <v/>
      </c>
      <c r="B130" t="n">
        <v>0.1938648118423399</v>
      </c>
    </row>
    <row r="131">
      <c r="A131">
        <f>HYPERLINK("https://stackoverflow.com/q/46387200", "46387200")</f>
        <v/>
      </c>
      <c r="B131" t="n">
        <v>0.2294372294372295</v>
      </c>
    </row>
    <row r="132">
      <c r="A132">
        <f>HYPERLINK("https://stackoverflow.com/q/46422037", "46422037")</f>
        <v/>
      </c>
      <c r="B132" t="n">
        <v>0.2313179953629392</v>
      </c>
    </row>
    <row r="133">
      <c r="A133">
        <f>HYPERLINK("https://stackoverflow.com/q/46429884", "46429884")</f>
        <v/>
      </c>
      <c r="B133" t="n">
        <v>0.349780072671639</v>
      </c>
    </row>
    <row r="134">
      <c r="A134">
        <f>HYPERLINK("https://stackoverflow.com/q/46595947", "46595947")</f>
        <v/>
      </c>
      <c r="B134" t="n">
        <v>0.2273982056590752</v>
      </c>
    </row>
    <row r="135">
      <c r="A135">
        <f>HYPERLINK("https://stackoverflow.com/q/46627009", "46627009")</f>
        <v/>
      </c>
      <c r="B135" t="n">
        <v>0.2943540285312438</v>
      </c>
    </row>
    <row r="136">
      <c r="A136">
        <f>HYPERLINK("https://stackoverflow.com/q/46703013", "46703013")</f>
        <v/>
      </c>
      <c r="B136" t="n">
        <v>0.1912901912901913</v>
      </c>
    </row>
    <row r="137">
      <c r="A137">
        <f>HYPERLINK("https://stackoverflow.com/q/46798235", "46798235")</f>
        <v/>
      </c>
      <c r="B137" t="n">
        <v>0.2324693590516375</v>
      </c>
    </row>
    <row r="138">
      <c r="A138">
        <f>HYPERLINK("https://stackoverflow.com/q/46894604", "46894604")</f>
        <v/>
      </c>
      <c r="B138" t="n">
        <v>0.3388704318936878</v>
      </c>
    </row>
    <row r="139">
      <c r="A139">
        <f>HYPERLINK("https://stackoverflow.com/q/46978495", "46978495")</f>
        <v/>
      </c>
      <c r="B139" t="n">
        <v>0.2548884288014723</v>
      </c>
    </row>
    <row r="140">
      <c r="A140">
        <f>HYPERLINK("https://stackoverflow.com/q/47048165", "47048165")</f>
        <v/>
      </c>
      <c r="B140" t="n">
        <v>0.1895313681027967</v>
      </c>
    </row>
    <row r="141">
      <c r="A141">
        <f>HYPERLINK("https://stackoverflow.com/q/47060216", "47060216")</f>
        <v/>
      </c>
      <c r="B141" t="n">
        <v>0.244932844932845</v>
      </c>
    </row>
    <row r="142">
      <c r="A142">
        <f>HYPERLINK("https://stackoverflow.com/q/47087186", "47087186")</f>
        <v/>
      </c>
      <c r="B142" t="n">
        <v>0.2200073827980805</v>
      </c>
    </row>
    <row r="143">
      <c r="A143">
        <f>HYPERLINK("https://stackoverflow.com/q/47178776", "47178776")</f>
        <v/>
      </c>
      <c r="B143" t="n">
        <v>0.2213779128672746</v>
      </c>
    </row>
    <row r="144">
      <c r="A144">
        <f>HYPERLINK("https://stackoverflow.com/q/47305630", "47305630")</f>
        <v/>
      </c>
      <c r="B144" t="n">
        <v>0.2225913621262458</v>
      </c>
    </row>
    <row r="145">
      <c r="A145">
        <f>HYPERLINK("https://stackoverflow.com/q/47317006", "47317006")</f>
        <v/>
      </c>
      <c r="B145" t="n">
        <v>0.2658730158730159</v>
      </c>
    </row>
    <row r="146">
      <c r="A146">
        <f>HYPERLINK("https://stackoverflow.com/q/47336062", "47336062")</f>
        <v/>
      </c>
      <c r="B146" t="n">
        <v>0.2948412698412699</v>
      </c>
    </row>
    <row r="147">
      <c r="A147">
        <f>HYPERLINK("https://stackoverflow.com/q/47628734", "47628734")</f>
        <v/>
      </c>
      <c r="B147" t="n">
        <v>0.2003734827264239</v>
      </c>
    </row>
    <row r="148">
      <c r="A148">
        <f>HYPERLINK("https://stackoverflow.com/q/47705174", "47705174")</f>
        <v/>
      </c>
      <c r="B148" t="n">
        <v>0.3731684981684982</v>
      </c>
    </row>
    <row r="149">
      <c r="A149">
        <f>HYPERLINK("https://stackoverflow.com/q/47802967", "47802967")</f>
        <v/>
      </c>
      <c r="B149" t="n">
        <v>0.2861766065649561</v>
      </c>
    </row>
    <row r="150">
      <c r="A150">
        <f>HYPERLINK("https://stackoverflow.com/q/47803698", "47803698")</f>
        <v/>
      </c>
      <c r="B150" t="n">
        <v>0.2266726005043762</v>
      </c>
    </row>
    <row r="151">
      <c r="A151">
        <f>HYPERLINK("https://stackoverflow.com/q/47817723", "47817723")</f>
        <v/>
      </c>
      <c r="B151" t="n">
        <v>0.1759834368530021</v>
      </c>
    </row>
    <row r="152">
      <c r="A152">
        <f>HYPERLINK("https://stackoverflow.com/q/48158928", "48158928")</f>
        <v/>
      </c>
      <c r="B152" t="n">
        <v>0.2086167800453515</v>
      </c>
    </row>
    <row r="153">
      <c r="A153">
        <f>HYPERLINK("https://stackoverflow.com/q/48168891", "48168891")</f>
        <v/>
      </c>
      <c r="B153" t="n">
        <v>0.1800391389432486</v>
      </c>
    </row>
    <row r="154">
      <c r="A154">
        <f>HYPERLINK("https://stackoverflow.com/q/48383905", "48383905")</f>
        <v/>
      </c>
      <c r="B154" t="n">
        <v>0.255863539445629</v>
      </c>
    </row>
    <row r="155">
      <c r="A155">
        <f>HYPERLINK("https://stackoverflow.com/q/48413268", "48413268")</f>
        <v/>
      </c>
      <c r="B155" t="n">
        <v>0.248564674096589</v>
      </c>
    </row>
    <row r="156">
      <c r="A156">
        <f>HYPERLINK("https://stackoverflow.com/q/48439073", "48439073")</f>
        <v/>
      </c>
      <c r="B156" t="n">
        <v>0.3536833536833537</v>
      </c>
    </row>
    <row r="157">
      <c r="A157">
        <f>HYPERLINK("https://stackoverflow.com/q/48466362", "48466362")</f>
        <v/>
      </c>
      <c r="B157" t="n">
        <v>0.2213099799306696</v>
      </c>
    </row>
    <row r="158">
      <c r="A158">
        <f>HYPERLINK("https://stackoverflow.com/q/48482803", "48482803")</f>
        <v/>
      </c>
      <c r="B158" t="n">
        <v>0.2419479118508245</v>
      </c>
    </row>
    <row r="159">
      <c r="A159">
        <f>HYPERLINK("https://stackoverflow.com/q/48591858", "48591858")</f>
        <v/>
      </c>
      <c r="B159" t="n">
        <v>0.236441798941799</v>
      </c>
    </row>
    <row r="160">
      <c r="A160">
        <f>HYPERLINK("https://stackoverflow.com/q/48601226", "48601226")</f>
        <v/>
      </c>
      <c r="B160" t="n">
        <v>0.1941226941226942</v>
      </c>
    </row>
    <row r="161">
      <c r="A161">
        <f>HYPERLINK("https://stackoverflow.com/q/48651904", "48651904")</f>
        <v/>
      </c>
      <c r="B161" t="n">
        <v>0.2642789309455976</v>
      </c>
    </row>
    <row r="162">
      <c r="A162">
        <f>HYPERLINK("https://stackoverflow.com/q/48757984", "48757984")</f>
        <v/>
      </c>
      <c r="B162" t="n">
        <v>0.40323873657207</v>
      </c>
    </row>
    <row r="163">
      <c r="A163">
        <f>HYPERLINK("https://stackoverflow.com/q/48773927", "48773927")</f>
        <v/>
      </c>
      <c r="B163" t="n">
        <v>0.2142857142857143</v>
      </c>
    </row>
    <row r="164">
      <c r="A164">
        <f>HYPERLINK("https://stackoverflow.com/q/48869897", "48869897")</f>
        <v/>
      </c>
      <c r="B164" t="n">
        <v>0.2587095444238302</v>
      </c>
    </row>
    <row r="165">
      <c r="A165">
        <f>HYPERLINK("https://stackoverflow.com/q/48880561", "48880561")</f>
        <v/>
      </c>
      <c r="B165" t="n">
        <v>0.225520511234797</v>
      </c>
    </row>
    <row r="166">
      <c r="A166">
        <f>HYPERLINK("https://stackoverflow.com/q/48926866", "48926866")</f>
        <v/>
      </c>
      <c r="B166" t="n">
        <v>0.2369194591416814</v>
      </c>
    </row>
    <row r="167">
      <c r="A167">
        <f>HYPERLINK("https://stackoverflow.com/q/49006215", "49006215")</f>
        <v/>
      </c>
      <c r="B167" t="n">
        <v>0.3217753120665742</v>
      </c>
    </row>
    <row r="168">
      <c r="A168">
        <f>HYPERLINK("https://stackoverflow.com/q/49033921", "49033921")</f>
        <v/>
      </c>
      <c r="B168" t="n">
        <v>0.4121381886087769</v>
      </c>
    </row>
    <row r="169">
      <c r="A169">
        <f>HYPERLINK("https://stackoverflow.com/q/49103880", "49103880")</f>
        <v/>
      </c>
      <c r="B169" t="n">
        <v>0.2466752466752467</v>
      </c>
    </row>
    <row r="170">
      <c r="A170">
        <f>HYPERLINK("https://stackoverflow.com/q/49223721", "49223721")</f>
        <v/>
      </c>
      <c r="B170" t="n">
        <v>0.2835692835692836</v>
      </c>
    </row>
    <row r="171">
      <c r="A171">
        <f>HYPERLINK("https://stackoverflow.com/q/49301986", "49301986")</f>
        <v/>
      </c>
      <c r="B171" t="n">
        <v>0.2141852521599357</v>
      </c>
    </row>
    <row r="172">
      <c r="A172">
        <f>HYPERLINK("https://stackoverflow.com/q/49320948", "49320948")</f>
        <v/>
      </c>
      <c r="B172" t="n">
        <v>0.2504960317460317</v>
      </c>
    </row>
    <row r="173">
      <c r="A173">
        <f>HYPERLINK("https://stackoverflow.com/q/49372027", "49372027")</f>
        <v/>
      </c>
      <c r="B173" t="n">
        <v>0.2615955473098331</v>
      </c>
    </row>
    <row r="174">
      <c r="A174">
        <f>HYPERLINK("https://stackoverflow.com/q/49434916", "49434916")</f>
        <v/>
      </c>
      <c r="B174" t="n">
        <v>0.2925729962767</v>
      </c>
    </row>
    <row r="175">
      <c r="A175">
        <f>HYPERLINK("https://stackoverflow.com/q/49447462", "49447462")</f>
        <v/>
      </c>
      <c r="B175" t="n">
        <v>0.2528344671201815</v>
      </c>
    </row>
    <row r="176">
      <c r="A176">
        <f>HYPERLINK("https://stackoverflow.com/q/49449205", "49449205")</f>
        <v/>
      </c>
      <c r="B176" t="n">
        <v>0.2190996617226126</v>
      </c>
    </row>
    <row r="177">
      <c r="A177">
        <f>HYPERLINK("https://stackoverflow.com/q/49496987", "49496987")</f>
        <v/>
      </c>
      <c r="B177" t="n">
        <v>0.2399505256648114</v>
      </c>
    </row>
    <row r="178">
      <c r="A178">
        <f>HYPERLINK("https://stackoverflow.com/q/49528679", "49528679")</f>
        <v/>
      </c>
      <c r="B178" t="n">
        <v>0.2626411389297987</v>
      </c>
    </row>
    <row r="179">
      <c r="A179">
        <f>HYPERLINK("https://stackoverflow.com/q/49615281", "49615281")</f>
        <v/>
      </c>
      <c r="B179" t="n">
        <v>0.2414486921529175</v>
      </c>
    </row>
    <row r="180">
      <c r="A180">
        <f>HYPERLINK("https://stackoverflow.com/q/49659166", "49659166")</f>
        <v/>
      </c>
      <c r="B180" t="n">
        <v>0.3265788584937521</v>
      </c>
    </row>
    <row r="181">
      <c r="A181">
        <f>HYPERLINK("https://stackoverflow.com/q/49669653", "49669653")</f>
        <v/>
      </c>
      <c r="B181" t="n">
        <v>0.2079190650619222</v>
      </c>
    </row>
    <row r="182">
      <c r="A182">
        <f>HYPERLINK("https://stackoverflow.com/q/49715967", "49715967")</f>
        <v/>
      </c>
      <c r="B182" t="n">
        <v>0.3065255731922399</v>
      </c>
    </row>
    <row r="183">
      <c r="A183">
        <f>HYPERLINK("https://stackoverflow.com/q/49809115", "49809115")</f>
        <v/>
      </c>
      <c r="B183" t="n">
        <v>0.3125583566760038</v>
      </c>
    </row>
    <row r="184">
      <c r="A184">
        <f>HYPERLINK("https://stackoverflow.com/q/49920361", "49920361")</f>
        <v/>
      </c>
      <c r="B184" t="n">
        <v>0.189692337840486</v>
      </c>
    </row>
    <row r="185">
      <c r="A185">
        <f>HYPERLINK("https://stackoverflow.com/q/49933936", "49933936")</f>
        <v/>
      </c>
      <c r="B185" t="n">
        <v>0.2029478458049886</v>
      </c>
    </row>
    <row r="186">
      <c r="A186">
        <f>HYPERLINK("https://stackoverflow.com/q/49957580", "49957580")</f>
        <v/>
      </c>
      <c r="B186" t="n">
        <v>0.3044532627865961</v>
      </c>
    </row>
    <row r="187">
      <c r="A187">
        <f>HYPERLINK("https://stackoverflow.com/q/49958989", "49958989")</f>
        <v/>
      </c>
      <c r="B187" t="n">
        <v>0.2379721914605635</v>
      </c>
    </row>
    <row r="188">
      <c r="A188">
        <f>HYPERLINK("https://stackoverflow.com/q/49969127", "49969127")</f>
        <v/>
      </c>
      <c r="B188" t="n">
        <v>0.2857142857142858</v>
      </c>
    </row>
    <row r="189">
      <c r="A189">
        <f>HYPERLINK("https://stackoverflow.com/q/50104914", "50104914")</f>
        <v/>
      </c>
      <c r="B189" t="n">
        <v>0.2901311249137337</v>
      </c>
    </row>
    <row r="190">
      <c r="A190">
        <f>HYPERLINK("https://stackoverflow.com/q/50164098", "50164098")</f>
        <v/>
      </c>
      <c r="B190" t="n">
        <v>0.2487394957983194</v>
      </c>
    </row>
    <row r="191">
      <c r="A191">
        <f>HYPERLINK("https://stackoverflow.com/q/50170184", "50170184")</f>
        <v/>
      </c>
      <c r="B191" t="n">
        <v>0.2459077380952381</v>
      </c>
    </row>
    <row r="192">
      <c r="A192">
        <f>HYPERLINK("https://stackoverflow.com/q/50197317", "50197317")</f>
        <v/>
      </c>
      <c r="B192" t="n">
        <v>0.2309901738473167</v>
      </c>
    </row>
    <row r="193">
      <c r="A193">
        <f>HYPERLINK("https://stackoverflow.com/q/50216642", "50216642")</f>
        <v/>
      </c>
      <c r="B193" t="n">
        <v>0.1788508830762352</v>
      </c>
    </row>
    <row r="194">
      <c r="A194">
        <f>HYPERLINK("https://stackoverflow.com/q/50415065", "50415065")</f>
        <v/>
      </c>
      <c r="B194" t="n">
        <v>0.2351497299950908</v>
      </c>
    </row>
    <row r="195">
      <c r="A195">
        <f>HYPERLINK("https://stackoverflow.com/q/50420941", "50420941")</f>
        <v/>
      </c>
      <c r="B195" t="n">
        <v>0.2017857142857143</v>
      </c>
    </row>
    <row r="196">
      <c r="A196">
        <f>HYPERLINK("https://stackoverflow.com/q/50444796", "50444796")</f>
        <v/>
      </c>
      <c r="B196" t="n">
        <v>0.308994708994709</v>
      </c>
    </row>
    <row r="197">
      <c r="A197">
        <f>HYPERLINK("https://stackoverflow.com/q/50502923", "50502923")</f>
        <v/>
      </c>
      <c r="B197" t="n">
        <v>0.1714285714285714</v>
      </c>
    </row>
    <row r="198">
      <c r="A198">
        <f>HYPERLINK("https://stackoverflow.com/q/50506366", "50506366")</f>
        <v/>
      </c>
      <c r="B198" t="n">
        <v>0.2601887601887602</v>
      </c>
    </row>
    <row r="199">
      <c r="A199">
        <f>HYPERLINK("https://stackoverflow.com/q/50611776", "50611776")</f>
        <v/>
      </c>
      <c r="B199" t="n">
        <v>0.3456313456313457</v>
      </c>
    </row>
    <row r="200">
      <c r="A200">
        <f>HYPERLINK("https://stackoverflow.com/q/50627461", "50627461")</f>
        <v/>
      </c>
      <c r="B200" t="n">
        <v>0.2274659863945578</v>
      </c>
    </row>
    <row r="201">
      <c r="A201">
        <f>HYPERLINK("https://stackoverflow.com/q/50661246", "50661246")</f>
        <v/>
      </c>
      <c r="B201" t="n">
        <v>0.3217503217503218</v>
      </c>
    </row>
    <row r="202">
      <c r="A202">
        <f>HYPERLINK("https://stackoverflow.com/q/50775621", "50775621")</f>
        <v/>
      </c>
      <c r="B202" t="n">
        <v>0.3574103798822901</v>
      </c>
    </row>
    <row r="203">
      <c r="A203">
        <f>HYPERLINK("https://stackoverflow.com/q/50819321", "50819321")</f>
        <v/>
      </c>
      <c r="B203" t="n">
        <v>0.2276956759715381</v>
      </c>
    </row>
    <row r="204">
      <c r="A204">
        <f>HYPERLINK("https://stackoverflow.com/q/50868194", "50868194")</f>
        <v/>
      </c>
      <c r="B204" t="n">
        <v>0.1994787964937219</v>
      </c>
    </row>
    <row r="205">
      <c r="A205">
        <f>HYPERLINK("https://stackoverflow.com/q/50882936", "50882936")</f>
        <v/>
      </c>
      <c r="B205" t="n">
        <v>0.2587836632780453</v>
      </c>
    </row>
    <row r="206">
      <c r="A206">
        <f>HYPERLINK("https://stackoverflow.com/q/51028474", "51028474")</f>
        <v/>
      </c>
      <c r="B206" t="n">
        <v>0.1797235023041474</v>
      </c>
    </row>
    <row r="207">
      <c r="A207">
        <f>HYPERLINK("https://stackoverflow.com/q/51031495", "51031495")</f>
        <v/>
      </c>
      <c r="B207" t="n">
        <v>0.2258368694012259</v>
      </c>
    </row>
    <row r="208">
      <c r="A208">
        <f>HYPERLINK("https://stackoverflow.com/q/51069295", "51069295")</f>
        <v/>
      </c>
      <c r="B208" t="n">
        <v>0.1967819091106763</v>
      </c>
    </row>
    <row r="209">
      <c r="A209">
        <f>HYPERLINK("https://stackoverflow.com/q/51104084", "51104084")</f>
        <v/>
      </c>
      <c r="B209" t="n">
        <v>0.4544695071010862</v>
      </c>
    </row>
    <row r="210">
      <c r="A210">
        <f>HYPERLINK("https://stackoverflow.com/q/51171853", "51171853")</f>
        <v/>
      </c>
      <c r="B210" t="n">
        <v>0.2082044939187797</v>
      </c>
    </row>
    <row r="211">
      <c r="A211">
        <f>HYPERLINK("https://stackoverflow.com/q/51175074", "51175074")</f>
        <v/>
      </c>
      <c r="B211" t="n">
        <v>0.2402022756005057</v>
      </c>
    </row>
    <row r="212">
      <c r="A212">
        <f>HYPERLINK("https://stackoverflow.com/q/51178290", "51178290")</f>
        <v/>
      </c>
      <c r="B212" t="n">
        <v>0.2507936507936508</v>
      </c>
    </row>
    <row r="213">
      <c r="A213">
        <f>HYPERLINK("https://stackoverflow.com/q/51208243", "51208243")</f>
        <v/>
      </c>
      <c r="B213" t="n">
        <v>0.2737060041407868</v>
      </c>
    </row>
    <row r="214">
      <c r="A214">
        <f>HYPERLINK("https://stackoverflow.com/q/51257658", "51257658")</f>
        <v/>
      </c>
      <c r="B214" t="n">
        <v>0.2073412698412699</v>
      </c>
    </row>
    <row r="215">
      <c r="A215">
        <f>HYPERLINK("https://stackoverflow.com/q/51282275", "51282275")</f>
        <v/>
      </c>
      <c r="B215" t="n">
        <v>0.1888658845180585</v>
      </c>
    </row>
    <row r="216">
      <c r="A216">
        <f>HYPERLINK("https://stackoverflow.com/q/51324328", "51324328")</f>
        <v/>
      </c>
      <c r="B216" t="n">
        <v>0.3062615639302756</v>
      </c>
    </row>
    <row r="217">
      <c r="A217">
        <f>HYPERLINK("https://stackoverflow.com/q/51352700", "51352700")</f>
        <v/>
      </c>
      <c r="B217" t="n">
        <v>0.2976190476190477</v>
      </c>
    </row>
    <row r="218">
      <c r="A218">
        <f>HYPERLINK("https://stackoverflow.com/q/51381243", "51381243")</f>
        <v/>
      </c>
      <c r="B218" t="n">
        <v>0.2036210317460318</v>
      </c>
    </row>
    <row r="219">
      <c r="A219">
        <f>HYPERLINK("https://stackoverflow.com/q/51383918", "51383918")</f>
        <v/>
      </c>
      <c r="B219" t="n">
        <v>0.2635756056808689</v>
      </c>
    </row>
    <row r="220">
      <c r="A220">
        <f>HYPERLINK("https://stackoverflow.com/q/51411038", "51411038")</f>
        <v/>
      </c>
      <c r="B220" t="n">
        <v>0.1840349666436623</v>
      </c>
    </row>
    <row r="221">
      <c r="A221">
        <f>HYPERLINK("https://stackoverflow.com/q/51493460", "51493460")</f>
        <v/>
      </c>
      <c r="B221" t="n">
        <v>0.228110599078341</v>
      </c>
    </row>
    <row r="222">
      <c r="A222">
        <f>HYPERLINK("https://stackoverflow.com/q/51499885", "51499885")</f>
        <v/>
      </c>
      <c r="B222" t="n">
        <v>0.2079831932773109</v>
      </c>
    </row>
    <row r="223">
      <c r="A223">
        <f>HYPERLINK("https://stackoverflow.com/q/51523396", "51523396")</f>
        <v/>
      </c>
      <c r="B223" t="n">
        <v>0.1936968023924546</v>
      </c>
    </row>
    <row r="224">
      <c r="A224">
        <f>HYPERLINK("https://stackoverflow.com/q/51535030", "51535030")</f>
        <v/>
      </c>
      <c r="B224" t="n">
        <v>0.207597645799893</v>
      </c>
    </row>
    <row r="225">
      <c r="A225">
        <f>HYPERLINK("https://stackoverflow.com/q/51580416", "51580416")</f>
        <v/>
      </c>
      <c r="B225" t="n">
        <v>0.2823975361288794</v>
      </c>
    </row>
    <row r="226">
      <c r="A226">
        <f>HYPERLINK("https://stackoverflow.com/q/51639748", "51639748")</f>
        <v/>
      </c>
      <c r="B226" t="n">
        <v>0.2577276524644946</v>
      </c>
    </row>
    <row r="227">
      <c r="A227">
        <f>HYPERLINK("https://stackoverflow.com/q/51653586", "51653586")</f>
        <v/>
      </c>
      <c r="B227" t="n">
        <v>0.2379127896369276</v>
      </c>
    </row>
    <row r="228">
      <c r="A228">
        <f>HYPERLINK("https://stackoverflow.com/q/51653789", "51653789")</f>
        <v/>
      </c>
      <c r="B228" t="n">
        <v>0.3699102829537613</v>
      </c>
    </row>
    <row r="229">
      <c r="A229">
        <f>HYPERLINK("https://stackoverflow.com/q/51700472", "51700472")</f>
        <v/>
      </c>
      <c r="B229" t="n">
        <v>0.1857142857142857</v>
      </c>
    </row>
    <row r="230">
      <c r="A230">
        <f>HYPERLINK("https://stackoverflow.com/q/51744626", "51744626")</f>
        <v/>
      </c>
      <c r="B230" t="n">
        <v>0.3932350718065004</v>
      </c>
    </row>
    <row r="231">
      <c r="A231">
        <f>HYPERLINK("https://stackoverflow.com/q/51748181", "51748181")</f>
        <v/>
      </c>
      <c r="B231" t="n">
        <v>0.2132796780684105</v>
      </c>
    </row>
    <row r="232">
      <c r="A232">
        <f>HYPERLINK("https://stackoverflow.com/q/51759572", "51759572")</f>
        <v/>
      </c>
      <c r="B232" t="n">
        <v>0.183982683982684</v>
      </c>
    </row>
    <row r="233">
      <c r="A233">
        <f>HYPERLINK("https://stackoverflow.com/q/51764889", "51764889")</f>
        <v/>
      </c>
      <c r="B233" t="n">
        <v>0.2691977691977692</v>
      </c>
    </row>
    <row r="234">
      <c r="A234">
        <f>HYPERLINK("https://stackoverflow.com/q/51779833", "51779833")</f>
        <v/>
      </c>
      <c r="B234" t="n">
        <v>0.5573440643863179</v>
      </c>
    </row>
    <row r="235">
      <c r="A235">
        <f>HYPERLINK("https://stackoverflow.com/q/51820368", "51820368")</f>
        <v/>
      </c>
      <c r="B235" t="n">
        <v>0.238941798941799</v>
      </c>
    </row>
    <row r="236">
      <c r="A236">
        <f>HYPERLINK("https://stackoverflow.com/q/51840153", "51840153")</f>
        <v/>
      </c>
      <c r="B236" t="n">
        <v>0.1851037851037851</v>
      </c>
    </row>
    <row r="237">
      <c r="A237">
        <f>HYPERLINK("https://stackoverflow.com/q/51893056", "51893056")</f>
        <v/>
      </c>
      <c r="B237" t="n">
        <v>0.2553688141923436</v>
      </c>
    </row>
    <row r="238">
      <c r="A238">
        <f>HYPERLINK("https://stackoverflow.com/q/51950209", "51950209")</f>
        <v/>
      </c>
      <c r="B238" t="n">
        <v>0.2473055065647659</v>
      </c>
    </row>
    <row r="239">
      <c r="A239">
        <f>HYPERLINK("https://stackoverflow.com/q/51980747", "51980747")</f>
        <v/>
      </c>
      <c r="B239" t="n">
        <v>0.1856084656084656</v>
      </c>
    </row>
    <row r="240">
      <c r="A240">
        <f>HYPERLINK("https://stackoverflow.com/q/52058662", "52058662")</f>
        <v/>
      </c>
      <c r="B240" t="n">
        <v>0.2696545284780579</v>
      </c>
    </row>
    <row r="241">
      <c r="A241">
        <f>HYPERLINK("https://stackoverflow.com/q/52058813", "52058813")</f>
        <v/>
      </c>
      <c r="B241" t="n">
        <v>0.2348044909020519</v>
      </c>
    </row>
    <row r="242">
      <c r="A242">
        <f>HYPERLINK("https://stackoverflow.com/q/52078776", "52078776")</f>
        <v/>
      </c>
      <c r="B242" t="n">
        <v>0.2851669403393541</v>
      </c>
    </row>
    <row r="243">
      <c r="A243">
        <f>HYPERLINK("https://stackoverflow.com/q/52186852", "52186852")</f>
        <v/>
      </c>
      <c r="B243" t="n">
        <v>0.2348336594911937</v>
      </c>
    </row>
    <row r="244">
      <c r="A244">
        <f>HYPERLINK("https://stackoverflow.com/q/52187749", "52187749")</f>
        <v/>
      </c>
      <c r="B244" t="n">
        <v>0.23421926910299</v>
      </c>
    </row>
    <row r="245">
      <c r="A245">
        <f>HYPERLINK("https://stackoverflow.com/q/52191591", "52191591")</f>
        <v/>
      </c>
      <c r="B245" t="n">
        <v>0.2033586381412468</v>
      </c>
    </row>
    <row r="246">
      <c r="A246">
        <f>HYPERLINK("https://stackoverflow.com/q/52205477", "52205477")</f>
        <v/>
      </c>
      <c r="B246" t="n">
        <v>0.225075798109506</v>
      </c>
    </row>
    <row r="247">
      <c r="A247">
        <f>HYPERLINK("https://stackoverflow.com/q/52217414", "52217414")</f>
        <v/>
      </c>
      <c r="B247" t="n">
        <v>0.33454398708636</v>
      </c>
    </row>
    <row r="248">
      <c r="A248">
        <f>HYPERLINK("https://stackoverflow.com/q/52223085", "52223085")</f>
        <v/>
      </c>
      <c r="B248" t="n">
        <v>0.2408963585434174</v>
      </c>
    </row>
    <row r="249">
      <c r="A249">
        <f>HYPERLINK("https://stackoverflow.com/q/52224883", "52224883")</f>
        <v/>
      </c>
      <c r="B249" t="n">
        <v>0.3196324143692565</v>
      </c>
    </row>
    <row r="250">
      <c r="A250">
        <f>HYPERLINK("https://stackoverflow.com/q/52290270", "52290270")</f>
        <v/>
      </c>
      <c r="B250" t="n">
        <v>0.2989812840559109</v>
      </c>
    </row>
    <row r="251">
      <c r="A251">
        <f>HYPERLINK("https://stackoverflow.com/q/52294548", "52294548")</f>
        <v/>
      </c>
      <c r="B251" t="n">
        <v>0.3070899470899471</v>
      </c>
    </row>
    <row r="252">
      <c r="A252">
        <f>HYPERLINK("https://stackoverflow.com/q/52296498", "52296498")</f>
        <v/>
      </c>
      <c r="B252" t="n">
        <v>0.2155917219208359</v>
      </c>
    </row>
    <row r="253">
      <c r="A253">
        <f>HYPERLINK("https://stackoverflow.com/q/52332025", "52332025")</f>
        <v/>
      </c>
      <c r="B253" t="n">
        <v>0.2557043650793651</v>
      </c>
    </row>
    <row r="254">
      <c r="A254">
        <f>HYPERLINK("https://stackoverflow.com/q/52406269", "52406269")</f>
        <v/>
      </c>
      <c r="B254" t="n">
        <v>0.246534056660639</v>
      </c>
    </row>
    <row r="255">
      <c r="A255">
        <f>HYPERLINK("https://stackoverflow.com/q/52424944", "52424944")</f>
        <v/>
      </c>
      <c r="B255" t="n">
        <v>0.2243867243867244</v>
      </c>
    </row>
    <row r="256">
      <c r="A256">
        <f>HYPERLINK("https://stackoverflow.com/q/52425738", "52425738")</f>
        <v/>
      </c>
      <c r="B256" t="n">
        <v>0.2077706704572376</v>
      </c>
    </row>
    <row r="257">
      <c r="A257">
        <f>HYPERLINK("https://stackoverflow.com/q/52427085", "52427085")</f>
        <v/>
      </c>
      <c r="B257" t="n">
        <v>0.1877988143048384</v>
      </c>
    </row>
    <row r="258">
      <c r="A258">
        <f>HYPERLINK("https://stackoverflow.com/q/52443062", "52443062")</f>
        <v/>
      </c>
      <c r="B258" t="n">
        <v>0.2318594104308391</v>
      </c>
    </row>
    <row r="259">
      <c r="A259">
        <f>HYPERLINK("https://stackoverflow.com/q/52480985", "52480985")</f>
        <v/>
      </c>
      <c r="B259" t="n">
        <v>0.2296564195298373</v>
      </c>
    </row>
    <row r="260">
      <c r="A260">
        <f>HYPERLINK("https://stackoverflow.com/q/52519202", "52519202")</f>
        <v/>
      </c>
      <c r="B260" t="n">
        <v>0.2479098509632861</v>
      </c>
    </row>
    <row r="261">
      <c r="A261">
        <f>HYPERLINK("https://stackoverflow.com/q/52544025", "52544025")</f>
        <v/>
      </c>
      <c r="B261" t="n">
        <v>0.2585034013605442</v>
      </c>
    </row>
    <row r="262">
      <c r="A262">
        <f>HYPERLINK("https://stackoverflow.com/q/52642674", "52642674")</f>
        <v/>
      </c>
      <c r="B262" t="n">
        <v>0.2105565117613311</v>
      </c>
    </row>
    <row r="263">
      <c r="A263">
        <f>HYPERLINK("https://stackoverflow.com/q/52737691", "52737691")</f>
        <v/>
      </c>
      <c r="B263" t="n">
        <v>0.1790268019776216</v>
      </c>
    </row>
    <row r="264">
      <c r="A264">
        <f>HYPERLINK("https://stackoverflow.com/q/52781309", "52781309")</f>
        <v/>
      </c>
      <c r="B264" t="n">
        <v>0.1921182266009852</v>
      </c>
    </row>
    <row r="265">
      <c r="A265">
        <f>HYPERLINK("https://stackoverflow.com/q/52836878", "52836878")</f>
        <v/>
      </c>
      <c r="B265" t="n">
        <v>0.2290513104466593</v>
      </c>
    </row>
    <row r="266">
      <c r="A266">
        <f>HYPERLINK("https://stackoverflow.com/q/52854298", "52854298")</f>
        <v/>
      </c>
      <c r="B266" t="n">
        <v>0.3829160530191458</v>
      </c>
    </row>
    <row r="267">
      <c r="A267">
        <f>HYPERLINK("https://stackoverflow.com/q/52894062", "52894062")</f>
        <v/>
      </c>
      <c r="B267" t="n">
        <v>0.2685714285714286</v>
      </c>
    </row>
    <row r="268">
      <c r="A268">
        <f>HYPERLINK("https://stackoverflow.com/q/53043346", "53043346")</f>
        <v/>
      </c>
      <c r="B268" t="n">
        <v>0.1727513227513227</v>
      </c>
    </row>
    <row r="269">
      <c r="A269">
        <f>HYPERLINK("https://stackoverflow.com/q/53108026", "53108026")</f>
        <v/>
      </c>
      <c r="B269" t="n">
        <v>0.2559348223065037</v>
      </c>
    </row>
    <row r="270">
      <c r="A270">
        <f>HYPERLINK("https://stackoverflow.com/q/53115362", "53115362")</f>
        <v/>
      </c>
      <c r="B270" t="n">
        <v>0.3157535415599932</v>
      </c>
    </row>
    <row r="271">
      <c r="A271">
        <f>HYPERLINK("https://stackoverflow.com/q/53167215", "53167215")</f>
        <v/>
      </c>
      <c r="B271" t="n">
        <v>0.234304667140488</v>
      </c>
    </row>
    <row r="272">
      <c r="A272">
        <f>HYPERLINK("https://stackoverflow.com/q/53171048", "53171048")</f>
        <v/>
      </c>
      <c r="B272" t="n">
        <v>0.2459132906894101</v>
      </c>
    </row>
    <row r="273">
      <c r="A273">
        <f>HYPERLINK("https://stackoverflow.com/q/53173969", "53173969")</f>
        <v/>
      </c>
      <c r="B273" t="n">
        <v>0.3224834237492466</v>
      </c>
    </row>
    <row r="274">
      <c r="A274">
        <f>HYPERLINK("https://stackoverflow.com/q/53174186", "53174186")</f>
        <v/>
      </c>
      <c r="B274" t="n">
        <v>0.2263273125342091</v>
      </c>
    </row>
    <row r="275">
      <c r="A275">
        <f>HYPERLINK("https://stackoverflow.com/q/53192332", "53192332")</f>
        <v/>
      </c>
      <c r="B275" t="n">
        <v>0.2937278471259054</v>
      </c>
    </row>
    <row r="276">
      <c r="A276">
        <f>HYPERLINK("https://stackoverflow.com/q/53218116", "53218116")</f>
        <v/>
      </c>
      <c r="B276" t="n">
        <v>0.3168650793650795</v>
      </c>
    </row>
    <row r="277">
      <c r="A277">
        <f>HYPERLINK("https://stackoverflow.com/q/53258037", "53258037")</f>
        <v/>
      </c>
      <c r="B277" t="n">
        <v>0.2021978021978022</v>
      </c>
    </row>
    <row r="278">
      <c r="A278">
        <f>HYPERLINK("https://stackoverflow.com/q/53303701", "53303701")</f>
        <v/>
      </c>
      <c r="B278" t="n">
        <v>0.1633825944170772</v>
      </c>
    </row>
    <row r="279">
      <c r="A279">
        <f>HYPERLINK("https://stackoverflow.com/q/53412187", "53412187")</f>
        <v/>
      </c>
      <c r="B279" t="n">
        <v>0.2067271352985639</v>
      </c>
    </row>
    <row r="280">
      <c r="A280">
        <f>HYPERLINK("https://stackoverflow.com/q/53513775", "53513775")</f>
        <v/>
      </c>
      <c r="B280" t="n">
        <v>0.255863539445629</v>
      </c>
    </row>
    <row r="281">
      <c r="A281">
        <f>HYPERLINK("https://stackoverflow.com/q/53518737", "53518737")</f>
        <v/>
      </c>
      <c r="B281" t="n">
        <v>0.2112511671335201</v>
      </c>
    </row>
    <row r="282">
      <c r="A282">
        <f>HYPERLINK("https://stackoverflow.com/q/53539159", "53539159")</f>
        <v/>
      </c>
      <c r="B282" t="n">
        <v>0.3496972672230406</v>
      </c>
    </row>
    <row r="283">
      <c r="A283">
        <f>HYPERLINK("https://stackoverflow.com/q/53571219", "53571219")</f>
        <v/>
      </c>
      <c r="B283" t="n">
        <v>0.2086940836940837</v>
      </c>
    </row>
    <row r="284">
      <c r="A284">
        <f>HYPERLINK("https://stackoverflow.com/q/53580445", "53580445")</f>
        <v/>
      </c>
      <c r="B284" t="n">
        <v>0.2635387488328665</v>
      </c>
    </row>
    <row r="285">
      <c r="A285">
        <f>HYPERLINK("https://stackoverflow.com/q/53582460", "53582460")</f>
        <v/>
      </c>
      <c r="B285" t="n">
        <v>0.3288177339901478</v>
      </c>
    </row>
    <row r="286">
      <c r="A286">
        <f>HYPERLINK("https://stackoverflow.com/q/53586428", "53586428")</f>
        <v/>
      </c>
      <c r="B286" t="n">
        <v>0.3778925224708358</v>
      </c>
    </row>
    <row r="287">
      <c r="A287">
        <f>HYPERLINK("https://stackoverflow.com/q/53590054", "53590054")</f>
        <v/>
      </c>
      <c r="B287" t="n">
        <v>0.242447516641065</v>
      </c>
    </row>
    <row r="288">
      <c r="A288">
        <f>HYPERLINK("https://stackoverflow.com/q/53604501", "53604501")</f>
        <v/>
      </c>
      <c r="B288" t="n">
        <v>0.232967032967033</v>
      </c>
    </row>
    <row r="289">
      <c r="A289">
        <f>HYPERLINK("https://stackoverflow.com/q/53606563", "53606563")</f>
        <v/>
      </c>
      <c r="B289" t="n">
        <v>0.3681027966742253</v>
      </c>
    </row>
    <row r="290">
      <c r="A290">
        <f>HYPERLINK("https://stackoverflow.com/q/53644174", "53644174")</f>
        <v/>
      </c>
      <c r="B290" t="n">
        <v>0.2899946495452114</v>
      </c>
    </row>
    <row r="291">
      <c r="A291">
        <f>HYPERLINK("https://stackoverflow.com/q/53648077", "53648077")</f>
        <v/>
      </c>
      <c r="B291" t="n">
        <v>0.4674063800277394</v>
      </c>
    </row>
    <row r="292">
      <c r="A292">
        <f>HYPERLINK("https://stackoverflow.com/q/53666484", "53666484")</f>
        <v/>
      </c>
      <c r="B292" t="n">
        <v>0.4320523531049849</v>
      </c>
    </row>
    <row r="293">
      <c r="A293">
        <f>HYPERLINK("https://stackoverflow.com/q/53698558", "53698558")</f>
        <v/>
      </c>
      <c r="B293" t="n">
        <v>0.3279736136878995</v>
      </c>
    </row>
    <row r="294">
      <c r="A294">
        <f>HYPERLINK("https://stackoverflow.com/q/53708352", "53708352")</f>
        <v/>
      </c>
      <c r="B294" t="n">
        <v>0.3351190476190477</v>
      </c>
    </row>
    <row r="295">
      <c r="A295">
        <f>HYPERLINK("https://stackoverflow.com/q/53728623", "53728623")</f>
        <v/>
      </c>
      <c r="B295" t="n">
        <v>0.3175948345439872</v>
      </c>
    </row>
    <row r="296">
      <c r="A296">
        <f>HYPERLINK("https://stackoverflow.com/q/53734879", "53734879")</f>
        <v/>
      </c>
      <c r="B296" t="n">
        <v>0.1902025177887247</v>
      </c>
    </row>
    <row r="297">
      <c r="A297">
        <f>HYPERLINK("https://stackoverflow.com/q/53737720", "53737720")</f>
        <v/>
      </c>
      <c r="B297" t="n">
        <v>0.2648641377454937</v>
      </c>
    </row>
    <row r="298">
      <c r="A298">
        <f>HYPERLINK("https://stackoverflow.com/q/53739089", "53739089")</f>
        <v/>
      </c>
      <c r="B298" t="n">
        <v>0.3521825396825397</v>
      </c>
    </row>
    <row r="299">
      <c r="A299">
        <f>HYPERLINK("https://stackoverflow.com/q/53743401", "53743401")</f>
        <v/>
      </c>
      <c r="B299" t="n">
        <v>0.3104831676260248</v>
      </c>
    </row>
    <row r="300">
      <c r="A300">
        <f>HYPERLINK("https://stackoverflow.com/q/53748256", "53748256")</f>
        <v/>
      </c>
      <c r="B300" t="n">
        <v>0.2127457948353471</v>
      </c>
    </row>
    <row r="301">
      <c r="A301">
        <f>HYPERLINK("https://stackoverflow.com/q/53784092", "53784092")</f>
        <v/>
      </c>
      <c r="B301" t="n">
        <v>0.2575219142383322</v>
      </c>
    </row>
    <row r="302">
      <c r="A302">
        <f>HYPERLINK("https://stackoverflow.com/q/53843335", "53843335")</f>
        <v/>
      </c>
      <c r="B302" t="n">
        <v>0.3279978658129919</v>
      </c>
    </row>
    <row r="303">
      <c r="A303">
        <f>HYPERLINK("https://stackoverflow.com/q/53891777", "53891777")</f>
        <v/>
      </c>
      <c r="B303" t="n">
        <v>0.2019047619047619</v>
      </c>
    </row>
    <row r="304">
      <c r="A304">
        <f>HYPERLINK("https://stackoverflow.com/q/53942601", "53942601")</f>
        <v/>
      </c>
      <c r="B304" t="n">
        <v>0.316105303910182</v>
      </c>
    </row>
    <row r="305">
      <c r="A305">
        <f>HYPERLINK("https://stackoverflow.com/q/53966488", "53966488")</f>
        <v/>
      </c>
      <c r="B305" t="n">
        <v>0.2175099206349207</v>
      </c>
    </row>
    <row r="306">
      <c r="A306">
        <f>HYPERLINK("https://stackoverflow.com/q/53990868", "53990868")</f>
        <v/>
      </c>
      <c r="B306" t="n">
        <v>0.2234977324263039</v>
      </c>
    </row>
    <row r="307">
      <c r="A307">
        <f>HYPERLINK("https://stackoverflow.com/q/54011731", "54011731")</f>
        <v/>
      </c>
      <c r="B307" t="n">
        <v>0.213547434477667</v>
      </c>
    </row>
    <row r="308">
      <c r="A308">
        <f>HYPERLINK("https://stackoverflow.com/q/54011765", "54011765")</f>
        <v/>
      </c>
      <c r="B308" t="n">
        <v>0.2432306255835668</v>
      </c>
    </row>
    <row r="309">
      <c r="A309">
        <f>HYPERLINK("https://stackoverflow.com/q/54105367", "54105367")</f>
        <v/>
      </c>
      <c r="B309" t="n">
        <v>0.2720841959972395</v>
      </c>
    </row>
    <row r="310">
      <c r="A310">
        <f>HYPERLINK("https://stackoverflow.com/q/54114480", "54114480")</f>
        <v/>
      </c>
      <c r="B310" t="n">
        <v>0.2656084656084656</v>
      </c>
    </row>
    <row r="311">
      <c r="A311">
        <f>HYPERLINK("https://stackoverflow.com/q/54143408", "54143408")</f>
        <v/>
      </c>
      <c r="B311" t="n">
        <v>0.2364704411948506</v>
      </c>
    </row>
    <row r="312">
      <c r="A312">
        <f>HYPERLINK("https://stackoverflow.com/q/54175015", "54175015")</f>
        <v/>
      </c>
      <c r="B312" t="n">
        <v>0.3337934207499425</v>
      </c>
    </row>
    <row r="313">
      <c r="A313">
        <f>HYPERLINK("https://stackoverflow.com/q/54241538", "54241538")</f>
        <v/>
      </c>
      <c r="B313" t="n">
        <v>0.3377825877825879</v>
      </c>
    </row>
    <row r="314">
      <c r="A314">
        <f>HYPERLINK("https://stackoverflow.com/q/54291354", "54291354")</f>
        <v/>
      </c>
      <c r="B314" t="n">
        <v>0.2039556563366087</v>
      </c>
    </row>
    <row r="315">
      <c r="A315">
        <f>HYPERLINK("https://stackoverflow.com/q/54350879", "54350879")</f>
        <v/>
      </c>
      <c r="B315" t="n">
        <v>0.2334368530020704</v>
      </c>
    </row>
    <row r="316">
      <c r="A316">
        <f>HYPERLINK("https://stackoverflow.com/q/54403490", "54403490")</f>
        <v/>
      </c>
      <c r="B316" t="n">
        <v>0.3765519409083766</v>
      </c>
    </row>
    <row r="317">
      <c r="A317">
        <f>HYPERLINK("https://stackoverflow.com/q/54473192", "54473192")</f>
        <v/>
      </c>
      <c r="B317" t="n">
        <v>0.1961620469083156</v>
      </c>
    </row>
    <row r="318">
      <c r="A318">
        <f>HYPERLINK("https://stackoverflow.com/q/54478438", "54478438")</f>
        <v/>
      </c>
      <c r="B318" t="n">
        <v>0.2468457468457468</v>
      </c>
    </row>
    <row r="319">
      <c r="A319">
        <f>HYPERLINK("https://stackoverflow.com/q/54532079", "54532079")</f>
        <v/>
      </c>
      <c r="B319" t="n">
        <v>0.2257992398837469</v>
      </c>
    </row>
    <row r="320">
      <c r="A320">
        <f>HYPERLINK("https://stackoverflow.com/q/54646038", "54646038")</f>
        <v/>
      </c>
      <c r="B320" t="n">
        <v>0.1916433239962652</v>
      </c>
    </row>
    <row r="321">
      <c r="A321">
        <f>HYPERLINK("https://stackoverflow.com/q/54678756", "54678756")</f>
        <v/>
      </c>
      <c r="B321" t="n">
        <v>0.2698412698412698</v>
      </c>
    </row>
    <row r="322">
      <c r="A322">
        <f>HYPERLINK("https://stackoverflow.com/q/54700894", "54700894")</f>
        <v/>
      </c>
      <c r="B322" t="n">
        <v>0.3020885547201337</v>
      </c>
    </row>
    <row r="323">
      <c r="A323">
        <f>HYPERLINK("https://stackoverflow.com/q/54714252", "54714252")</f>
        <v/>
      </c>
      <c r="B323" t="n">
        <v>0.2226345083487941</v>
      </c>
    </row>
    <row r="324">
      <c r="A324">
        <f>HYPERLINK("https://stackoverflow.com/q/54751381", "54751381")</f>
        <v/>
      </c>
      <c r="B324" t="n">
        <v>0.2547562760328718</v>
      </c>
    </row>
    <row r="325">
      <c r="A325">
        <f>HYPERLINK("https://stackoverflow.com/q/54822913", "54822913")</f>
        <v/>
      </c>
      <c r="B325" t="n">
        <v>0.2905643738977072</v>
      </c>
    </row>
    <row r="326">
      <c r="A326">
        <f>HYPERLINK("https://stackoverflow.com/q/54848296", "54848296")</f>
        <v/>
      </c>
      <c r="B326" t="n">
        <v>0.3177122700932225</v>
      </c>
    </row>
    <row r="327">
      <c r="A327">
        <f>HYPERLINK("https://stackoverflow.com/q/54884332", "54884332")</f>
        <v/>
      </c>
      <c r="B327" t="n">
        <v>0.2375661375661376</v>
      </c>
    </row>
    <row r="328">
      <c r="A328">
        <f>HYPERLINK("https://stackoverflow.com/q/54987992", "54987992")</f>
        <v/>
      </c>
      <c r="B328" t="n">
        <v>0.2832596956308297</v>
      </c>
    </row>
    <row r="329">
      <c r="A329">
        <f>HYPERLINK("https://stackoverflow.com/q/55000264", "55000264")</f>
        <v/>
      </c>
      <c r="B329" t="n">
        <v>0.2175851614053861</v>
      </c>
    </row>
    <row r="330">
      <c r="A330">
        <f>HYPERLINK("https://stackoverflow.com/q/55050411", "55050411")</f>
        <v/>
      </c>
      <c r="B330" t="n">
        <v>0.324404761904762</v>
      </c>
    </row>
    <row r="331">
      <c r="A331">
        <f>HYPERLINK("https://stackoverflow.com/q/55117661", "55117661")</f>
        <v/>
      </c>
      <c r="B331" t="n">
        <v>0.1823412698412699</v>
      </c>
    </row>
    <row r="332">
      <c r="A332">
        <f>HYPERLINK("https://stackoverflow.com/q/55136468", "55136468")</f>
        <v/>
      </c>
      <c r="B332" t="n">
        <v>0.2575963718820862</v>
      </c>
    </row>
    <row r="333">
      <c r="A333">
        <f>HYPERLINK("https://stackoverflow.com/q/55168898", "55168898")</f>
        <v/>
      </c>
      <c r="B333" t="n">
        <v>0.1916817359855335</v>
      </c>
    </row>
    <row r="334">
      <c r="A334">
        <f>HYPERLINK("https://stackoverflow.com/q/55219295", "55219295")</f>
        <v/>
      </c>
      <c r="B334" t="n">
        <v>0.2626455026455027</v>
      </c>
    </row>
    <row r="335">
      <c r="A335">
        <f>HYPERLINK("https://stackoverflow.com/q/55240089", "55240089")</f>
        <v/>
      </c>
      <c r="B335" t="n">
        <v>0.3198757763975156</v>
      </c>
    </row>
    <row r="336">
      <c r="A336">
        <f>HYPERLINK("https://stackoverflow.com/q/55244842", "55244842")</f>
        <v/>
      </c>
      <c r="B336" t="n">
        <v>0.2024324881467739</v>
      </c>
    </row>
    <row r="337">
      <c r="A337">
        <f>HYPERLINK("https://stackoverflow.com/q/55299725", "55299725")</f>
        <v/>
      </c>
      <c r="B337" t="n">
        <v>0.2165898617511521</v>
      </c>
    </row>
    <row r="338">
      <c r="A338">
        <f>HYPERLINK("https://stackoverflow.com/q/55300016", "55300016")</f>
        <v/>
      </c>
      <c r="B338" t="n">
        <v>0.2377033117773859</v>
      </c>
    </row>
    <row r="339">
      <c r="A339">
        <f>HYPERLINK("https://stackoverflow.com/q/55384701", "55384701")</f>
        <v/>
      </c>
      <c r="B339" t="n">
        <v>0.2200073827980805</v>
      </c>
    </row>
    <row r="340">
      <c r="A340">
        <f>HYPERLINK("https://stackoverflow.com/q/55405120", "55405120")</f>
        <v/>
      </c>
      <c r="B340" t="n">
        <v>0.4538429406850459</v>
      </c>
    </row>
    <row r="341">
      <c r="A341">
        <f>HYPERLINK("https://stackoverflow.com/q/55471918", "55471918")</f>
        <v/>
      </c>
      <c r="B341" t="n">
        <v>0.2083842083842084</v>
      </c>
    </row>
    <row r="342">
      <c r="A342">
        <f>HYPERLINK("https://stackoverflow.com/q/55476156", "55476156")</f>
        <v/>
      </c>
      <c r="B342" t="n">
        <v>0.3413610654989966</v>
      </c>
    </row>
    <row r="343">
      <c r="A343">
        <f>HYPERLINK("https://stackoverflow.com/q/55488988", "55488988")</f>
        <v/>
      </c>
      <c r="B343" t="n">
        <v>0.2632905013857395</v>
      </c>
    </row>
    <row r="344">
      <c r="A344">
        <f>HYPERLINK("https://stackoverflow.com/q/55489868", "55489868")</f>
        <v/>
      </c>
      <c r="B344" t="n">
        <v>0.2863756613756614</v>
      </c>
    </row>
    <row r="345">
      <c r="A345">
        <f>HYPERLINK("https://stackoverflow.com/q/55511963", "55511963")</f>
        <v/>
      </c>
      <c r="B345" t="n">
        <v>0.2260127931769723</v>
      </c>
    </row>
    <row r="346">
      <c r="A346">
        <f>HYPERLINK("https://stackoverflow.com/q/55537720", "55537720")</f>
        <v/>
      </c>
      <c r="B346" t="n">
        <v>0.2749853027630806</v>
      </c>
    </row>
    <row r="347">
      <c r="A347">
        <f>HYPERLINK("https://stackoverflow.com/q/55549922", "55549922")</f>
        <v/>
      </c>
      <c r="B347" t="n">
        <v>0.2189080760509332</v>
      </c>
    </row>
    <row r="348">
      <c r="A348">
        <f>HYPERLINK("https://stackoverflow.com/q/55594848", "55594848")</f>
        <v/>
      </c>
      <c r="B348" t="n">
        <v>0.2473055065647659</v>
      </c>
    </row>
    <row r="349">
      <c r="A349">
        <f>HYPERLINK("https://stackoverflow.com/q/55596420", "55596420")</f>
        <v/>
      </c>
      <c r="B349" t="n">
        <v>0.2858988556662975</v>
      </c>
    </row>
    <row r="350">
      <c r="A350">
        <f>HYPERLINK("https://stackoverflow.com/q/55614851", "55614851")</f>
        <v/>
      </c>
      <c r="B350" t="n">
        <v>0.4091523134076325</v>
      </c>
    </row>
    <row r="351">
      <c r="A351">
        <f>HYPERLINK("https://stackoverflow.com/q/55647262", "55647262")</f>
        <v/>
      </c>
      <c r="B351" t="n">
        <v>0.2063492063492064</v>
      </c>
    </row>
    <row r="352">
      <c r="A352">
        <f>HYPERLINK("https://stackoverflow.com/q/55718762", "55718762")</f>
        <v/>
      </c>
      <c r="B352" t="n">
        <v>0.301368363437329</v>
      </c>
    </row>
    <row r="353">
      <c r="A353">
        <f>HYPERLINK("https://stackoverflow.com/q/55764425", "55764425")</f>
        <v/>
      </c>
      <c r="B353" t="n">
        <v>0.4077097505668935</v>
      </c>
    </row>
    <row r="354">
      <c r="A354">
        <f>HYPERLINK("https://stackoverflow.com/q/55801290", "55801290")</f>
        <v/>
      </c>
      <c r="B354" t="n">
        <v>0.1921768707482993</v>
      </c>
    </row>
    <row r="355">
      <c r="A355">
        <f>HYPERLINK("https://stackoverflow.com/q/55807363", "55807363")</f>
        <v/>
      </c>
      <c r="B355" t="n">
        <v>0.2707889125799574</v>
      </c>
    </row>
    <row r="356">
      <c r="A356">
        <f>HYPERLINK("https://stackoverflow.com/q/55851306", "55851306")</f>
        <v/>
      </c>
      <c r="B356" t="n">
        <v>0.1688311688311688</v>
      </c>
    </row>
    <row r="357">
      <c r="A357">
        <f>HYPERLINK("https://stackoverflow.com/q/55866962", "55866962")</f>
        <v/>
      </c>
      <c r="B357" t="n">
        <v>0.2869259663152793</v>
      </c>
    </row>
    <row r="358">
      <c r="A358">
        <f>HYPERLINK("https://stackoverflow.com/q/55870883", "55870883")</f>
        <v/>
      </c>
      <c r="B358" t="n">
        <v>0.2710622710622711</v>
      </c>
    </row>
    <row r="359">
      <c r="A359">
        <f>HYPERLINK("https://stackoverflow.com/q/55881794", "55881794")</f>
        <v/>
      </c>
      <c r="B359" t="n">
        <v>0.2327355184498042</v>
      </c>
    </row>
    <row r="360">
      <c r="A360">
        <f>HYPERLINK("https://stackoverflow.com/q/55945647", "55945647")</f>
        <v/>
      </c>
      <c r="B360" t="n">
        <v>0.23005291005291</v>
      </c>
    </row>
    <row r="361">
      <c r="A361">
        <f>HYPERLINK("https://stackoverflow.com/q/55958319", "55958319")</f>
        <v/>
      </c>
      <c r="B361" t="n">
        <v>0.2248677248677249</v>
      </c>
    </row>
    <row r="362">
      <c r="A362">
        <f>HYPERLINK("https://stackoverflow.com/q/55967992", "55967992")</f>
        <v/>
      </c>
      <c r="B362" t="n">
        <v>0.3018032609869345</v>
      </c>
    </row>
    <row r="363">
      <c r="A363">
        <f>HYPERLINK("https://stackoverflow.com/q/55971394", "55971394")</f>
        <v/>
      </c>
      <c r="B363" t="n">
        <v>0.235171261487051</v>
      </c>
    </row>
    <row r="364">
      <c r="A364">
        <f>HYPERLINK("https://stackoverflow.com/q/55999786", "55999786")</f>
        <v/>
      </c>
      <c r="B364" t="n">
        <v>0.3913308913308913</v>
      </c>
    </row>
    <row r="365">
      <c r="A365">
        <f>HYPERLINK("https://stackoverflow.com/q/56001929", "56001929")</f>
        <v/>
      </c>
      <c r="B365" t="n">
        <v>0.3750422154677475</v>
      </c>
    </row>
    <row r="366">
      <c r="A366">
        <f>HYPERLINK("https://stackoverflow.com/q/56002190", "56002190")</f>
        <v/>
      </c>
      <c r="B366" t="n">
        <v>0.2038900067069081</v>
      </c>
    </row>
    <row r="367">
      <c r="A367">
        <f>HYPERLINK("https://stackoverflow.com/q/56006287", "56006287")</f>
        <v/>
      </c>
      <c r="B367" t="n">
        <v>0.2042328042328042</v>
      </c>
    </row>
    <row r="368">
      <c r="A368">
        <f>HYPERLINK("https://stackoverflow.com/q/56033799", "56033799")</f>
        <v/>
      </c>
      <c r="B368" t="n">
        <v>0.2482702482702483</v>
      </c>
    </row>
    <row r="369">
      <c r="A369">
        <f>HYPERLINK("https://stackoverflow.com/q/56055688", "56055688")</f>
        <v/>
      </c>
      <c r="B369" t="n">
        <v>0.2942612942612943</v>
      </c>
    </row>
    <row r="370">
      <c r="A370">
        <f>HYPERLINK("https://stackoverflow.com/q/56072556", "56072556")</f>
        <v/>
      </c>
      <c r="B370" t="n">
        <v>0.2744973544973545</v>
      </c>
    </row>
    <row r="371">
      <c r="A371">
        <f>HYPERLINK("https://stackoverflow.com/q/56134883", "56134883")</f>
        <v/>
      </c>
      <c r="B371" t="n">
        <v>0.2821869488536156</v>
      </c>
    </row>
    <row r="372">
      <c r="A372">
        <f>HYPERLINK("https://stackoverflow.com/q/56148445", "56148445")</f>
        <v/>
      </c>
      <c r="B372" t="n">
        <v>0.2276711679696754</v>
      </c>
    </row>
    <row r="373">
      <c r="A373">
        <f>HYPERLINK("https://stackoverflow.com/q/56162698", "56162698")</f>
        <v/>
      </c>
      <c r="B373" t="n">
        <v>0.222639933166249</v>
      </c>
    </row>
    <row r="374">
      <c r="A374">
        <f>HYPERLINK("https://stackoverflow.com/q/56164428", "56164428")</f>
        <v/>
      </c>
      <c r="B374" t="n">
        <v>0.2398837469260005</v>
      </c>
    </row>
    <row r="375">
      <c r="A375">
        <f>HYPERLINK("https://stackoverflow.com/q/56166973", "56166973")</f>
        <v/>
      </c>
      <c r="B375" t="n">
        <v>0.2162014230979749</v>
      </c>
    </row>
    <row r="376">
      <c r="A376">
        <f>HYPERLINK("https://stackoverflow.com/q/56177386", "56177386")</f>
        <v/>
      </c>
      <c r="B376" t="n">
        <v>0.2442002442002442</v>
      </c>
    </row>
    <row r="377">
      <c r="A377">
        <f>HYPERLINK("https://stackoverflow.com/q/56213578", "56213578")</f>
        <v/>
      </c>
      <c r="B377" t="n">
        <v>0.273469387755102</v>
      </c>
    </row>
    <row r="378">
      <c r="A378">
        <f>HYPERLINK("https://stackoverflow.com/q/56227348", "56227348")</f>
        <v/>
      </c>
      <c r="B378" t="n">
        <v>0.1958525345622119</v>
      </c>
    </row>
    <row r="379">
      <c r="A379">
        <f>HYPERLINK("https://stackoverflow.com/q/56257533", "56257533")</f>
        <v/>
      </c>
      <c r="B379" t="n">
        <v>0.2049689440993789</v>
      </c>
    </row>
    <row r="380">
      <c r="A380">
        <f>HYPERLINK("https://stackoverflow.com/q/56264549", "56264549")</f>
        <v/>
      </c>
      <c r="B380" t="n">
        <v>0.2423146473779385</v>
      </c>
    </row>
    <row r="381">
      <c r="A381">
        <f>HYPERLINK("https://stackoverflow.com/q/56271708", "56271708")</f>
        <v/>
      </c>
      <c r="B381" t="n">
        <v>0.2107936507936508</v>
      </c>
    </row>
    <row r="382">
      <c r="A382">
        <f>HYPERLINK("https://stackoverflow.com/q/56300833", "56300833")</f>
        <v/>
      </c>
      <c r="B382" t="n">
        <v>0.2734748517881049</v>
      </c>
    </row>
    <row r="383">
      <c r="A383">
        <f>HYPERLINK("https://stackoverflow.com/q/56367478", "56367478")</f>
        <v/>
      </c>
      <c r="B383" t="n">
        <v>0.3798286276162383</v>
      </c>
    </row>
    <row r="384">
      <c r="A384">
        <f>HYPERLINK("https://stackoverflow.com/q/56380897", "56380897")</f>
        <v/>
      </c>
      <c r="B384" t="n">
        <v>0.2238455988455989</v>
      </c>
    </row>
    <row r="385">
      <c r="A385">
        <f>HYPERLINK("https://stackoverflow.com/q/56394710", "56394710")</f>
        <v/>
      </c>
      <c r="B385" t="n">
        <v>0.3699384515711047</v>
      </c>
    </row>
    <row r="386">
      <c r="A386">
        <f>HYPERLINK("https://stackoverflow.com/q/56450083", "56450083")</f>
        <v/>
      </c>
      <c r="B386" t="n">
        <v>0.2074363992172212</v>
      </c>
    </row>
    <row r="387">
      <c r="A387">
        <f>HYPERLINK("https://stackoverflow.com/q/56498638", "56498638")</f>
        <v/>
      </c>
      <c r="B387" t="n">
        <v>0.2225599459642013</v>
      </c>
    </row>
    <row r="388">
      <c r="A388">
        <f>HYPERLINK("https://stackoverflow.com/q/56540608", "56540608")</f>
        <v/>
      </c>
      <c r="B388" t="n">
        <v>0.2545155993431856</v>
      </c>
    </row>
    <row r="389">
      <c r="A389">
        <f>HYPERLINK("https://stackoverflow.com/q/56596515", "56596515")</f>
        <v/>
      </c>
      <c r="B389" t="n">
        <v>0.3158730158730159</v>
      </c>
    </row>
    <row r="390">
      <c r="A390">
        <f>HYPERLINK("https://stackoverflow.com/q/56599145", "56599145")</f>
        <v/>
      </c>
      <c r="B390" t="n">
        <v>0.192325473878872</v>
      </c>
    </row>
    <row r="391">
      <c r="A391">
        <f>HYPERLINK("https://stackoverflow.com/q/56625748", "56625748")</f>
        <v/>
      </c>
      <c r="B391" t="n">
        <v>0.188608776844071</v>
      </c>
    </row>
    <row r="392">
      <c r="A392">
        <f>HYPERLINK("https://stackoverflow.com/q/56650929", "56650929")</f>
        <v/>
      </c>
      <c r="B392" t="n">
        <v>0.1991341991341991</v>
      </c>
    </row>
    <row r="393">
      <c r="A393">
        <f>HYPERLINK("https://stackoverflow.com/q/56659832", "56659832")</f>
        <v/>
      </c>
      <c r="B393" t="n">
        <v>0.4164133738601825</v>
      </c>
    </row>
    <row r="394">
      <c r="A394">
        <f>HYPERLINK("https://stackoverflow.com/q/56701895", "56701895")</f>
        <v/>
      </c>
      <c r="B394" t="n">
        <v>0.1769949989128071</v>
      </c>
    </row>
    <row r="395">
      <c r="A395">
        <f>HYPERLINK("https://stackoverflow.com/q/56717423", "56717423")</f>
        <v/>
      </c>
      <c r="B395" t="n">
        <v>0.2311762311762312</v>
      </c>
    </row>
    <row r="396">
      <c r="A396">
        <f>HYPERLINK("https://stackoverflow.com/q/56742705", "56742705")</f>
        <v/>
      </c>
      <c r="B396" t="n">
        <v>0.3470521541950113</v>
      </c>
    </row>
    <row r="397">
      <c r="A397">
        <f>HYPERLINK("https://stackoverflow.com/q/56781139", "56781139")</f>
        <v/>
      </c>
      <c r="B397" t="n">
        <v>0.3103592314118631</v>
      </c>
    </row>
    <row r="398">
      <c r="A398">
        <f>HYPERLINK("https://stackoverflow.com/q/56794171", "56794171")</f>
        <v/>
      </c>
      <c r="B398" t="n">
        <v>0.2580567580567581</v>
      </c>
    </row>
    <row r="399">
      <c r="A399">
        <f>HYPERLINK("https://stackoverflow.com/q/56830039", "56830039")</f>
        <v/>
      </c>
      <c r="B399" t="n">
        <v>0.3262548262548263</v>
      </c>
    </row>
    <row r="400">
      <c r="A400">
        <f>HYPERLINK("https://stackoverflow.com/q/56861761", "56861761")</f>
        <v/>
      </c>
      <c r="B400" t="n">
        <v>0.2632597754548974</v>
      </c>
    </row>
    <row r="401">
      <c r="A401">
        <f>HYPERLINK("https://stackoverflow.com/q/56962875", "56962875")</f>
        <v/>
      </c>
      <c r="B401" t="n">
        <v>0.3740920096852302</v>
      </c>
    </row>
    <row r="402">
      <c r="A402">
        <f>HYPERLINK("https://stackoverflow.com/q/56981588", "56981588")</f>
        <v/>
      </c>
      <c r="B402" t="n">
        <v>0.2049689440993789</v>
      </c>
    </row>
    <row r="403">
      <c r="A403">
        <f>HYPERLINK("https://stackoverflow.com/q/57034340", "57034340")</f>
        <v/>
      </c>
      <c r="B403" t="n">
        <v>0.2537566137566138</v>
      </c>
    </row>
    <row r="404">
      <c r="A404">
        <f>HYPERLINK("https://stackoverflow.com/q/57040864", "57040864")</f>
        <v/>
      </c>
      <c r="B404" t="n">
        <v>0.2380952380952381</v>
      </c>
    </row>
    <row r="405">
      <c r="A405">
        <f>HYPERLINK("https://stackoverflow.com/q/57062051", "57062051")</f>
        <v/>
      </c>
      <c r="B405" t="n">
        <v>0.3592072667217177</v>
      </c>
    </row>
    <row r="406">
      <c r="A406">
        <f>HYPERLINK("https://stackoverflow.com/q/57089313", "57089313")</f>
        <v/>
      </c>
      <c r="B406" t="n">
        <v>0.2401720812935766</v>
      </c>
    </row>
    <row r="407">
      <c r="A407">
        <f>HYPERLINK("https://stackoverflow.com/q/57133610", "57133610")</f>
        <v/>
      </c>
      <c r="B407" t="n">
        <v>0.3489326765188835</v>
      </c>
    </row>
    <row r="408">
      <c r="A408">
        <f>HYPERLINK("https://stackoverflow.com/q/57143256", "57143256")</f>
        <v/>
      </c>
      <c r="B408" t="n">
        <v>0.2194616977225673</v>
      </c>
    </row>
    <row r="409">
      <c r="A409">
        <f>HYPERLINK("https://stackoverflow.com/q/57151076", "57151076")</f>
        <v/>
      </c>
      <c r="B409" t="n">
        <v>0.2416457811194654</v>
      </c>
    </row>
    <row r="410">
      <c r="A410">
        <f>HYPERLINK("https://stackoverflow.com/q/57169785", "57169785")</f>
        <v/>
      </c>
      <c r="B410" t="n">
        <v>0.2678571428571428</v>
      </c>
    </row>
    <row r="411">
      <c r="A411">
        <f>HYPERLINK("https://stackoverflow.com/q/57170075", "57170075")</f>
        <v/>
      </c>
      <c r="B411" t="n">
        <v>0.2072829131652661</v>
      </c>
    </row>
    <row r="412">
      <c r="A412">
        <f>HYPERLINK("https://stackoverflow.com/q/57172673", "57172673")</f>
        <v/>
      </c>
      <c r="B412" t="n">
        <v>0.2755102040816327</v>
      </c>
    </row>
    <row r="413">
      <c r="A413">
        <f>HYPERLINK("https://stackoverflow.com/q/57191507", "57191507")</f>
        <v/>
      </c>
      <c r="B413" t="n">
        <v>0.1834733893557423</v>
      </c>
    </row>
    <row r="414">
      <c r="A414">
        <f>HYPERLINK("https://stackoverflow.com/q/57193206", "57193206")</f>
        <v/>
      </c>
      <c r="B414" t="n">
        <v>0.1896181896181896</v>
      </c>
    </row>
    <row r="415">
      <c r="A415">
        <f>HYPERLINK("https://stackoverflow.com/q/57193780", "57193780")</f>
        <v/>
      </c>
      <c r="B415" t="n">
        <v>0.229787865301884</v>
      </c>
    </row>
    <row r="416">
      <c r="A416">
        <f>HYPERLINK("https://stackoverflow.com/q/57193893", "57193893")</f>
        <v/>
      </c>
      <c r="B416" t="n">
        <v>0.2202380952380953</v>
      </c>
    </row>
    <row r="417">
      <c r="A417">
        <f>HYPERLINK("https://stackoverflow.com/q/57201832", "57201832")</f>
        <v/>
      </c>
      <c r="B417" t="n">
        <v>0.2692445399212317</v>
      </c>
    </row>
    <row r="418">
      <c r="A418">
        <f>HYPERLINK("https://stackoverflow.com/q/57207120", "57207120")</f>
        <v/>
      </c>
      <c r="B418" t="n">
        <v>0.2101190476190476</v>
      </c>
    </row>
    <row r="419">
      <c r="A419">
        <f>HYPERLINK("https://stackoverflow.com/q/57212629", "57212629")</f>
        <v/>
      </c>
      <c r="B419" t="n">
        <v>0.223864258347017</v>
      </c>
    </row>
    <row r="420">
      <c r="A420">
        <f>HYPERLINK("https://stackoverflow.com/q/57216381", "57216381")</f>
        <v/>
      </c>
      <c r="B420" t="n">
        <v>0.2096171802054155</v>
      </c>
    </row>
    <row r="421">
      <c r="A421">
        <f>HYPERLINK("https://stackoverflow.com/q/57223376", "57223376")</f>
        <v/>
      </c>
      <c r="B421" t="n">
        <v>0.2260651629072682</v>
      </c>
    </row>
    <row r="422">
      <c r="A422">
        <f>HYPERLINK("https://stackoverflow.com/q/57235975", "57235975")</f>
        <v/>
      </c>
      <c r="B422" t="n">
        <v>0.2107448107448108</v>
      </c>
    </row>
    <row r="423">
      <c r="A423">
        <f>HYPERLINK("https://stackoverflow.com/q/57271657", "57271657")</f>
        <v/>
      </c>
      <c r="B423" t="n">
        <v>0.3062904174015285</v>
      </c>
    </row>
    <row r="424">
      <c r="A424">
        <f>HYPERLINK("https://stackoverflow.com/q/57306224", "57306224")</f>
        <v/>
      </c>
      <c r="B424" t="n">
        <v>0.2385991433610481</v>
      </c>
    </row>
    <row r="425">
      <c r="A425">
        <f>HYPERLINK("https://stackoverflow.com/q/57315003", "57315003")</f>
        <v/>
      </c>
      <c r="B425" t="n">
        <v>0.3870930367280733</v>
      </c>
    </row>
    <row r="426">
      <c r="A426">
        <f>HYPERLINK("https://stackoverflow.com/q/57325266", "57325266")</f>
        <v/>
      </c>
      <c r="B426" t="n">
        <v>0.3275132275132275</v>
      </c>
    </row>
    <row r="427">
      <c r="A427">
        <f>HYPERLINK("https://stackoverflow.com/q/57359844", "57359844")</f>
        <v/>
      </c>
      <c r="B427" t="n">
        <v>0.2643075578855396</v>
      </c>
    </row>
    <row r="428">
      <c r="A428">
        <f>HYPERLINK("https://stackoverflow.com/q/57398849", "57398849")</f>
        <v/>
      </c>
      <c r="B428" t="n">
        <v>0.259796626984127</v>
      </c>
    </row>
    <row r="429">
      <c r="A429">
        <f>HYPERLINK("https://stackoverflow.com/q/57482737", "57482737")</f>
        <v/>
      </c>
      <c r="B429" t="n">
        <v>0.1970443349753694</v>
      </c>
    </row>
    <row r="430">
      <c r="A430">
        <f>HYPERLINK("https://stackoverflow.com/q/57519657", "57519657")</f>
        <v/>
      </c>
      <c r="B430" t="n">
        <v>0.2295482295482296</v>
      </c>
    </row>
    <row r="431">
      <c r="A431">
        <f>HYPERLINK("https://stackoverflow.com/q/57574048", "57574048")</f>
        <v/>
      </c>
      <c r="B431" t="n">
        <v>0.2639277933395581</v>
      </c>
    </row>
    <row r="432">
      <c r="A432">
        <f>HYPERLINK("https://stackoverflow.com/q/57602539", "57602539")</f>
        <v/>
      </c>
      <c r="B432" t="n">
        <v>0.4068562610229276</v>
      </c>
    </row>
    <row r="433">
      <c r="A433">
        <f>HYPERLINK("https://stackoverflow.com/q/57647663", "57647663")</f>
        <v/>
      </c>
      <c r="B433" t="n">
        <v>0.1991951710261569</v>
      </c>
    </row>
    <row r="434">
      <c r="A434">
        <f>HYPERLINK("https://stackoverflow.com/q/57677076", "57677076")</f>
        <v/>
      </c>
      <c r="B434" t="n">
        <v>0.3152673350041772</v>
      </c>
    </row>
    <row r="435">
      <c r="A435">
        <f>HYPERLINK("https://stackoverflow.com/q/57711779", "57711779")</f>
        <v/>
      </c>
      <c r="B435" t="n">
        <v>0.2592273857334099</v>
      </c>
    </row>
    <row r="436">
      <c r="A436">
        <f>HYPERLINK("https://stackoverflow.com/q/57731105", "57731105")</f>
        <v/>
      </c>
      <c r="B436" t="n">
        <v>0.2992154716292648</v>
      </c>
    </row>
    <row r="437">
      <c r="A437">
        <f>HYPERLINK("https://stackoverflow.com/q/57750105", "57750105")</f>
        <v/>
      </c>
      <c r="B437" t="n">
        <v>0.2775420399182776</v>
      </c>
    </row>
    <row r="438">
      <c r="A438">
        <f>HYPERLINK("https://stackoverflow.com/q/57794087", "57794087")</f>
        <v/>
      </c>
      <c r="B438" t="n">
        <v>0.2889739229024944</v>
      </c>
    </row>
    <row r="439">
      <c r="A439">
        <f>HYPERLINK("https://stackoverflow.com/q/57794437", "57794437")</f>
        <v/>
      </c>
      <c r="B439" t="n">
        <v>0.2260127931769723</v>
      </c>
    </row>
    <row r="440">
      <c r="A440">
        <f>HYPERLINK("https://stackoverflow.com/q/57810467", "57810467")</f>
        <v/>
      </c>
      <c r="B440" t="n">
        <v>0.1979717813051146</v>
      </c>
    </row>
    <row r="441">
      <c r="A441">
        <f>HYPERLINK("https://stackoverflow.com/q/57827537", "57827537")</f>
        <v/>
      </c>
      <c r="B441" t="n">
        <v>0.3037274835027645</v>
      </c>
    </row>
    <row r="442">
      <c r="A442">
        <f>HYPERLINK("https://stackoverflow.com/q/57833839", "57833839")</f>
        <v/>
      </c>
      <c r="B442" t="n">
        <v>0.2451841578055171</v>
      </c>
    </row>
    <row r="443">
      <c r="A443">
        <f>HYPERLINK("https://stackoverflow.com/q/57861623", "57861623")</f>
        <v/>
      </c>
      <c r="B443" t="n">
        <v>0.2350586611456177</v>
      </c>
    </row>
    <row r="444">
      <c r="A444">
        <f>HYPERLINK("https://stackoverflow.com/q/57864148", "57864148")</f>
        <v/>
      </c>
      <c r="B444" t="n">
        <v>0.2596662596662597</v>
      </c>
    </row>
    <row r="445">
      <c r="A445">
        <f>HYPERLINK("https://stackoverflow.com/q/57895035", "57895035")</f>
        <v/>
      </c>
      <c r="B445" t="n">
        <v>0.1913679329409666</v>
      </c>
    </row>
    <row r="446">
      <c r="A446">
        <f>HYPERLINK("https://stackoverflow.com/q/57895348", "57895348")</f>
        <v/>
      </c>
      <c r="B446" t="n">
        <v>0.2376214167258943</v>
      </c>
    </row>
    <row r="447">
      <c r="A447">
        <f>HYPERLINK("https://stackoverflow.com/q/57900028", "57900028")</f>
        <v/>
      </c>
      <c r="B447" t="n">
        <v>0.2203174603174603</v>
      </c>
    </row>
    <row r="448">
      <c r="A448">
        <f>HYPERLINK("https://stackoverflow.com/q/57916211", "57916211")</f>
        <v/>
      </c>
      <c r="B448" t="n">
        <v>0.2176527176527177</v>
      </c>
    </row>
    <row r="449">
      <c r="A449">
        <f>HYPERLINK("https://stackoverflow.com/q/57927698", "57927698")</f>
        <v/>
      </c>
      <c r="B449" t="n">
        <v>0.1909800957420005</v>
      </c>
    </row>
    <row r="450">
      <c r="A450">
        <f>HYPERLINK("https://stackoverflow.com/q/57928329", "57928329")</f>
        <v/>
      </c>
      <c r="B450" t="n">
        <v>0.2713633398564905</v>
      </c>
    </row>
    <row r="451">
      <c r="A451">
        <f>HYPERLINK("https://stackoverflow.com/q/57978754", "57978754")</f>
        <v/>
      </c>
      <c r="B451" t="n">
        <v>0.2041446208112875</v>
      </c>
    </row>
    <row r="452">
      <c r="A452">
        <f>HYPERLINK("https://stackoverflow.com/q/58025822", "58025822")</f>
        <v/>
      </c>
      <c r="B452" t="n">
        <v>0.2591970121381886</v>
      </c>
    </row>
    <row r="453">
      <c r="A453">
        <f>HYPERLINK("https://stackoverflow.com/q/58030372", "58030372")</f>
        <v/>
      </c>
      <c r="B453" t="n">
        <v>0.212533498247784</v>
      </c>
    </row>
    <row r="454">
      <c r="A454">
        <f>HYPERLINK("https://stackoverflow.com/q/58036007", "58036007")</f>
        <v/>
      </c>
      <c r="B454" t="n">
        <v>0.2200328407224959</v>
      </c>
    </row>
    <row r="455">
      <c r="A455">
        <f>HYPERLINK("https://stackoverflow.com/q/58074597", "58074597")</f>
        <v/>
      </c>
      <c r="B455" t="n">
        <v>0.236688768334338</v>
      </c>
    </row>
    <row r="456">
      <c r="A456">
        <f>HYPERLINK("https://stackoverflow.com/q/58097200", "58097200")</f>
        <v/>
      </c>
      <c r="B456" t="n">
        <v>0.2418814620649483</v>
      </c>
    </row>
    <row r="457">
      <c r="A457">
        <f>HYPERLINK("https://stackoverflow.com/q/58101720", "58101720")</f>
        <v/>
      </c>
      <c r="B457" t="n">
        <v>0.207261448640759</v>
      </c>
    </row>
    <row r="458">
      <c r="A458">
        <f>HYPERLINK("https://stackoverflow.com/q/58124237", "58124237")</f>
        <v/>
      </c>
      <c r="B458" t="n">
        <v>0.2857142857142858</v>
      </c>
    </row>
    <row r="459">
      <c r="A459">
        <f>HYPERLINK("https://stackoverflow.com/q/58148729", "58148729")</f>
        <v/>
      </c>
      <c r="B459" t="n">
        <v>0.2457701029129601</v>
      </c>
    </row>
    <row r="460">
      <c r="A460">
        <f>HYPERLINK("https://stackoverflow.com/q/58182689", "58182689")</f>
        <v/>
      </c>
      <c r="B460" t="n">
        <v>0.255535959239663</v>
      </c>
    </row>
    <row r="461">
      <c r="A461">
        <f>HYPERLINK("https://stackoverflow.com/q/58184044", "58184044")</f>
        <v/>
      </c>
      <c r="B461" t="n">
        <v>0.2154566744730679</v>
      </c>
    </row>
    <row r="462">
      <c r="A462">
        <f>HYPERLINK("https://stackoverflow.com/q/58205324", "58205324")</f>
        <v/>
      </c>
      <c r="B462" t="n">
        <v>0.3431594860166289</v>
      </c>
    </row>
    <row r="463">
      <c r="A463">
        <f>HYPERLINK("https://stackoverflow.com/q/58222198", "58222198")</f>
        <v/>
      </c>
      <c r="B463" t="n">
        <v>0.2761522279594569</v>
      </c>
    </row>
    <row r="464">
      <c r="A464">
        <f>HYPERLINK("https://stackoverflow.com/q/58289560", "58289560")</f>
        <v/>
      </c>
      <c r="B464" t="n">
        <v>0.2052017594186269</v>
      </c>
    </row>
    <row r="465">
      <c r="A465">
        <f>HYPERLINK("https://stackoverflow.com/q/58296033", "58296033")</f>
        <v/>
      </c>
      <c r="B465" t="n">
        <v>0.2698412698412699</v>
      </c>
    </row>
    <row r="466">
      <c r="A466">
        <f>HYPERLINK("https://stackoverflow.com/q/58307208", "58307208")</f>
        <v/>
      </c>
      <c r="B466" t="n">
        <v>0.3243107769423559</v>
      </c>
    </row>
    <row r="467">
      <c r="A467">
        <f>HYPERLINK("https://stackoverflow.com/q/58316719", "58316719")</f>
        <v/>
      </c>
      <c r="B467" t="n">
        <v>0.207983193277311</v>
      </c>
    </row>
    <row r="468">
      <c r="A468">
        <f>HYPERLINK("https://stackoverflow.com/q/58325798", "58325798")</f>
        <v/>
      </c>
      <c r="B468" t="n">
        <v>0.3614854746930219</v>
      </c>
    </row>
    <row r="469">
      <c r="A469">
        <f>HYPERLINK("https://stackoverflow.com/q/58344741", "58344741")</f>
        <v/>
      </c>
      <c r="B469" t="n">
        <v>0.2863021751910641</v>
      </c>
    </row>
    <row r="470">
      <c r="A470">
        <f>HYPERLINK("https://stackoverflow.com/q/58360160", "58360160")</f>
        <v/>
      </c>
      <c r="B470" t="n">
        <v>0.1932773109243698</v>
      </c>
    </row>
    <row r="471">
      <c r="A471">
        <f>HYPERLINK("https://stackoverflow.com/q/58372218", "58372218")</f>
        <v/>
      </c>
      <c r="B471" t="n">
        <v>0.3049186752890457</v>
      </c>
    </row>
    <row r="472">
      <c r="A472">
        <f>HYPERLINK("https://stackoverflow.com/q/58378119", "58378119")</f>
        <v/>
      </c>
      <c r="B472" t="n">
        <v>0.2819047619047619</v>
      </c>
    </row>
    <row r="473">
      <c r="A473">
        <f>HYPERLINK("https://stackoverflow.com/q/58384037", "58384037")</f>
        <v/>
      </c>
      <c r="B473" t="n">
        <v>0.2679615705931496</v>
      </c>
    </row>
    <row r="474">
      <c r="A474">
        <f>HYPERLINK("https://stackoverflow.com/q/58416280", "58416280")</f>
        <v/>
      </c>
      <c r="B474" t="n">
        <v>0.2020408163265306</v>
      </c>
    </row>
    <row r="475">
      <c r="A475">
        <f>HYPERLINK("https://stackoverflow.com/q/58432441", "58432441")</f>
        <v/>
      </c>
      <c r="B475" t="n">
        <v>0.257693553611921</v>
      </c>
    </row>
    <row r="476">
      <c r="A476">
        <f>HYPERLINK("https://stackoverflow.com/q/58435535", "58435535")</f>
        <v/>
      </c>
      <c r="B476" t="n">
        <v>0.1804415252691115</v>
      </c>
    </row>
    <row r="477">
      <c r="A477">
        <f>HYPERLINK("https://stackoverflow.com/q/58457054", "58457054")</f>
        <v/>
      </c>
      <c r="B477" t="n">
        <v>0.1748768472906404</v>
      </c>
    </row>
    <row r="478">
      <c r="A478">
        <f>HYPERLINK("https://stackoverflow.com/q/58488121", "58488121")</f>
        <v/>
      </c>
      <c r="B478" t="n">
        <v>0.4098554844823503</v>
      </c>
    </row>
    <row r="479">
      <c r="A479">
        <f>HYPERLINK("https://stackoverflow.com/q/58492310", "58492310")</f>
        <v/>
      </c>
      <c r="B479" t="n">
        <v>0.1958309428188947</v>
      </c>
    </row>
    <row r="480">
      <c r="A480">
        <f>HYPERLINK("https://stackoverflow.com/q/58530732", "58530732")</f>
        <v/>
      </c>
      <c r="B480" t="n">
        <v>0.2489795918367347</v>
      </c>
    </row>
    <row r="481">
      <c r="A481">
        <f>HYPERLINK("https://stackoverflow.com/q/58598442", "58598442")</f>
        <v/>
      </c>
      <c r="B481" t="n">
        <v>0.2706349206349207</v>
      </c>
    </row>
    <row r="482">
      <c r="A482">
        <f>HYPERLINK("https://stackoverflow.com/q/58602509", "58602509")</f>
        <v/>
      </c>
      <c r="B482" t="n">
        <v>0.222696043591566</v>
      </c>
    </row>
    <row r="483">
      <c r="A483">
        <f>HYPERLINK("https://stackoverflow.com/q/58609888", "58609888")</f>
        <v/>
      </c>
      <c r="B483" t="n">
        <v>0.2294372294372294</v>
      </c>
    </row>
    <row r="484">
      <c r="A484">
        <f>HYPERLINK("https://stackoverflow.com/q/58628659", "58628659")</f>
        <v/>
      </c>
      <c r="B484" t="n">
        <v>0.2447971781305114</v>
      </c>
    </row>
    <row r="485">
      <c r="A485">
        <f>HYPERLINK("https://stackoverflow.com/q/58629272", "58629272")</f>
        <v/>
      </c>
      <c r="B485" t="n">
        <v>0.2448796722990272</v>
      </c>
    </row>
    <row r="486">
      <c r="A486">
        <f>HYPERLINK("https://stackoverflow.com/q/58631966", "58631966")</f>
        <v/>
      </c>
      <c r="B486" t="n">
        <v>0.1750566893424036</v>
      </c>
    </row>
    <row r="487">
      <c r="A487">
        <f>HYPERLINK("https://stackoverflow.com/q/58647180", "58647180")</f>
        <v/>
      </c>
      <c r="B487" t="n">
        <v>0.3377318799005546</v>
      </c>
    </row>
    <row r="488">
      <c r="A488">
        <f>HYPERLINK("https://stackoverflow.com/q/58701204", "58701204")</f>
        <v/>
      </c>
      <c r="B488" t="n">
        <v>0.250654107796965</v>
      </c>
    </row>
    <row r="489">
      <c r="A489">
        <f>HYPERLINK("https://stackoverflow.com/q/58703729", "58703729")</f>
        <v/>
      </c>
      <c r="B489" t="n">
        <v>0.241904761904762</v>
      </c>
    </row>
    <row r="490">
      <c r="A490">
        <f>HYPERLINK("https://stackoverflow.com/q/58703762", "58703762")</f>
        <v/>
      </c>
      <c r="B490" t="n">
        <v>0.2419047619047619</v>
      </c>
    </row>
    <row r="491">
      <c r="A491">
        <f>HYPERLINK("https://stackoverflow.com/q/58712877", "58712877")</f>
        <v/>
      </c>
      <c r="B491" t="n">
        <v>0.2211350293542075</v>
      </c>
    </row>
    <row r="492">
      <c r="A492">
        <f>HYPERLINK("https://stackoverflow.com/q/58715146", "58715146")</f>
        <v/>
      </c>
      <c r="B492" t="n">
        <v>0.2151964610981005</v>
      </c>
    </row>
    <row r="493">
      <c r="A493">
        <f>HYPERLINK("https://stackoverflow.com/q/58719818", "58719818")</f>
        <v/>
      </c>
      <c r="B493" t="n">
        <v>0.2729789590254706</v>
      </c>
    </row>
    <row r="494">
      <c r="A494">
        <f>HYPERLINK("https://stackoverflow.com/q/58730563", "58730563")</f>
        <v/>
      </c>
      <c r="B494" t="n">
        <v>0.1899159663865547</v>
      </c>
    </row>
    <row r="495">
      <c r="A495">
        <f>HYPERLINK("https://stackoverflow.com/q/58736620", "58736620")</f>
        <v/>
      </c>
      <c r="B495" t="n">
        <v>0.2843425436018028</v>
      </c>
    </row>
    <row r="496">
      <c r="A496">
        <f>HYPERLINK("https://stackoverflow.com/q/58739353", "58739353")</f>
        <v/>
      </c>
      <c r="B496" t="n">
        <v>0.3663492063492064</v>
      </c>
    </row>
    <row r="497">
      <c r="A497">
        <f>HYPERLINK("https://stackoverflow.com/q/58746612", "58746612")</f>
        <v/>
      </c>
      <c r="B497" t="n">
        <v>0.3242630385487528</v>
      </c>
    </row>
    <row r="498">
      <c r="A498">
        <f>HYPERLINK("https://stackoverflow.com/q/58748928", "58748928")</f>
        <v/>
      </c>
      <c r="B498" t="n">
        <v>0.1873496873496873</v>
      </c>
    </row>
    <row r="499">
      <c r="A499">
        <f>HYPERLINK("https://stackoverflow.com/q/58790918", "58790918")</f>
        <v/>
      </c>
      <c r="B499" t="n">
        <v>0.3803174603174604</v>
      </c>
    </row>
    <row r="500">
      <c r="A500">
        <f>HYPERLINK("https://stackoverflow.com/q/58819021", "58819021")</f>
        <v/>
      </c>
      <c r="B500" t="n">
        <v>0.1877988143048384</v>
      </c>
    </row>
    <row r="501">
      <c r="A501">
        <f>HYPERLINK("https://stackoverflow.com/q/58846662", "58846662")</f>
        <v/>
      </c>
      <c r="B501" t="n">
        <v>0.2861766065649561</v>
      </c>
    </row>
    <row r="502">
      <c r="A502">
        <f>HYPERLINK("https://stackoverflow.com/q/58861074", "58861074")</f>
        <v/>
      </c>
      <c r="B502" t="n">
        <v>0.2831465919701214</v>
      </c>
    </row>
    <row r="503">
      <c r="A503">
        <f>HYPERLINK("https://stackoverflow.com/q/58861624", "58861624")</f>
        <v/>
      </c>
      <c r="B503" t="n">
        <v>0.2532781228433403</v>
      </c>
    </row>
    <row r="504">
      <c r="A504">
        <f>HYPERLINK("https://stackoverflow.com/q/58869893", "58869893")</f>
        <v/>
      </c>
      <c r="B504" t="n">
        <v>0.2201058201058201</v>
      </c>
    </row>
    <row r="505">
      <c r="A505">
        <f>HYPERLINK("https://stackoverflow.com/q/58874315", "58874315")</f>
        <v/>
      </c>
      <c r="B505" t="n">
        <v>0.2641269841269842</v>
      </c>
    </row>
    <row r="506">
      <c r="A506">
        <f>HYPERLINK("https://stackoverflow.com/q/58876011", "58876011")</f>
        <v/>
      </c>
      <c r="B506" t="n">
        <v>0.4805692391899289</v>
      </c>
    </row>
    <row r="507">
      <c r="A507">
        <f>HYPERLINK("https://stackoverflow.com/q/58904486", "58904486")</f>
        <v/>
      </c>
      <c r="B507" t="n">
        <v>0.2046424304488821</v>
      </c>
    </row>
    <row r="508">
      <c r="A508">
        <f>HYPERLINK("https://stackoverflow.com/q/58914330", "58914330")</f>
        <v/>
      </c>
      <c r="B508" t="n">
        <v>0.1888619854721549</v>
      </c>
    </row>
    <row r="509">
      <c r="A509">
        <f>HYPERLINK("https://stackoverflow.com/q/58940439", "58940439")</f>
        <v/>
      </c>
      <c r="B509" t="n">
        <v>0.206605222734255</v>
      </c>
    </row>
    <row r="510">
      <c r="A510">
        <f>HYPERLINK("https://stackoverflow.com/q/58976356", "58976356")</f>
        <v/>
      </c>
      <c r="B510" t="n">
        <v>0.3218864468864469</v>
      </c>
    </row>
    <row r="511">
      <c r="A511">
        <f>HYPERLINK("https://stackoverflow.com/q/58993188", "58993188")</f>
        <v/>
      </c>
      <c r="B511" t="n">
        <v>0.2014472455648927</v>
      </c>
    </row>
    <row r="512">
      <c r="A512">
        <f>HYPERLINK("https://stackoverflow.com/q/59018968", "59018968")</f>
        <v/>
      </c>
      <c r="B512" t="n">
        <v>0.1893424036281179</v>
      </c>
    </row>
    <row r="513">
      <c r="A513">
        <f>HYPERLINK("https://stackoverflow.com/q/59046675", "59046675")</f>
        <v/>
      </c>
      <c r="B513" t="n">
        <v>0.3382668382668383</v>
      </c>
    </row>
    <row r="514">
      <c r="A514">
        <f>HYPERLINK("https://stackoverflow.com/q/59050535", "59050535")</f>
        <v/>
      </c>
      <c r="B514" t="n">
        <v>0.314974182444062</v>
      </c>
    </row>
    <row r="515">
      <c r="A515">
        <f>HYPERLINK("https://stackoverflow.com/q/59082961", "59082961")</f>
        <v/>
      </c>
      <c r="B515" t="n">
        <v>0.2345049130763417</v>
      </c>
    </row>
    <row r="516">
      <c r="A516">
        <f>HYPERLINK("https://stackoverflow.com/q/59094028", "59094028")</f>
        <v/>
      </c>
      <c r="B516" t="n">
        <v>0.1926211926211927</v>
      </c>
    </row>
    <row r="517">
      <c r="A517">
        <f>HYPERLINK("https://stackoverflow.com/q/59149471", "59149471")</f>
        <v/>
      </c>
      <c r="B517" t="n">
        <v>0.2562358276643991</v>
      </c>
    </row>
    <row r="518">
      <c r="A518">
        <f>HYPERLINK("https://stackoverflow.com/q/59158534", "59158534")</f>
        <v/>
      </c>
      <c r="B518" t="n">
        <v>0.227032227032227</v>
      </c>
    </row>
    <row r="519">
      <c r="A519">
        <f>HYPERLINK("https://stackoverflow.com/q/59182574", "59182574")</f>
        <v/>
      </c>
      <c r="B519" t="n">
        <v>0.3282312925170068</v>
      </c>
    </row>
    <row r="520">
      <c r="A520">
        <f>HYPERLINK("https://stackoverflow.com/q/59189512", "59189512")</f>
        <v/>
      </c>
      <c r="B520" t="n">
        <v>0.2241019214703425</v>
      </c>
    </row>
    <row r="521">
      <c r="A521">
        <f>HYPERLINK("https://stackoverflow.com/q/59196780", "59196780")</f>
        <v/>
      </c>
      <c r="B521" t="n">
        <v>0.2063492063492064</v>
      </c>
    </row>
    <row r="522">
      <c r="A522">
        <f>HYPERLINK("https://stackoverflow.com/q/59212486", "59212486")</f>
        <v/>
      </c>
      <c r="B522" t="n">
        <v>0.4077723043240286</v>
      </c>
    </row>
    <row r="523">
      <c r="A523">
        <f>HYPERLINK("https://stackoverflow.com/q/59236705", "59236705")</f>
        <v/>
      </c>
      <c r="B523" t="n">
        <v>0.291243088995898</v>
      </c>
    </row>
    <row r="524">
      <c r="A524">
        <f>HYPERLINK("https://stackoverflow.com/q/59271914", "59271914")</f>
        <v/>
      </c>
      <c r="B524" t="n">
        <v>0.2822299651567944</v>
      </c>
    </row>
    <row r="525">
      <c r="A525">
        <f>HYPERLINK("https://stackoverflow.com/q/59285415", "59285415")</f>
        <v/>
      </c>
      <c r="B525" t="n">
        <v>0.2859810590903029</v>
      </c>
    </row>
    <row r="526">
      <c r="A526">
        <f>HYPERLINK("https://stackoverflow.com/q/59294324", "59294324")</f>
        <v/>
      </c>
      <c r="B526" t="n">
        <v>0.3037214885954383</v>
      </c>
    </row>
    <row r="527">
      <c r="A527">
        <f>HYPERLINK("https://stackoverflow.com/q/59305155", "59305155")</f>
        <v/>
      </c>
      <c r="B527" t="n">
        <v>0.1857142857142857</v>
      </c>
    </row>
    <row r="528">
      <c r="A528">
        <f>HYPERLINK("https://stackoverflow.com/q/59322618", "59322618")</f>
        <v/>
      </c>
      <c r="B528" t="n">
        <v>0.2285714285714286</v>
      </c>
    </row>
    <row r="529">
      <c r="A529">
        <f>HYPERLINK("https://stackoverflow.com/q/59368840", "59368840")</f>
        <v/>
      </c>
      <c r="B529" t="n">
        <v>0.1812366737739872</v>
      </c>
    </row>
    <row r="530">
      <c r="A530">
        <f>HYPERLINK("https://stackoverflow.com/q/59394560", "59394560")</f>
        <v/>
      </c>
      <c r="B530" t="n">
        <v>0.2352092352092352</v>
      </c>
    </row>
    <row r="531">
      <c r="A531">
        <f>HYPERLINK("https://stackoverflow.com/q/59399933", "59399933")</f>
        <v/>
      </c>
      <c r="B531" t="n">
        <v>0.1644548529794431</v>
      </c>
    </row>
    <row r="532">
      <c r="A532">
        <f>HYPERLINK("https://stackoverflow.com/q/59419349", "59419349")</f>
        <v/>
      </c>
      <c r="B532" t="n">
        <v>0.2727448703058459</v>
      </c>
    </row>
    <row r="533">
      <c r="A533">
        <f>HYPERLINK("https://stackoverflow.com/q/59427077", "59427077")</f>
        <v/>
      </c>
      <c r="B533" t="n">
        <v>0.2004884004884005</v>
      </c>
    </row>
    <row r="534">
      <c r="A534">
        <f>HYPERLINK("https://stackoverflow.com/q/59454538", "59454538")</f>
        <v/>
      </c>
      <c r="B534" t="n">
        <v>0.1976302257992399</v>
      </c>
    </row>
    <row r="535">
      <c r="A535">
        <f>HYPERLINK("https://stackoverflow.com/q/59533959", "59533959")</f>
        <v/>
      </c>
      <c r="B535" t="n">
        <v>0.2738531309959882</v>
      </c>
    </row>
    <row r="536">
      <c r="A536">
        <f>HYPERLINK("https://stackoverflow.com/q/59548023", "59548023")</f>
        <v/>
      </c>
      <c r="B536" t="n">
        <v>0.4330827067669173</v>
      </c>
    </row>
    <row r="537">
      <c r="A537">
        <f>HYPERLINK("https://stackoverflow.com/q/59557099", "59557099")</f>
        <v/>
      </c>
      <c r="B537" t="n">
        <v>0.2392857142857144</v>
      </c>
    </row>
    <row r="538">
      <c r="A538">
        <f>HYPERLINK("https://stackoverflow.com/q/59638262", "59638262")</f>
        <v/>
      </c>
      <c r="B538" t="n">
        <v>0.2989812840559108</v>
      </c>
    </row>
    <row r="539">
      <c r="A539">
        <f>HYPERLINK("https://stackoverflow.com/q/59683644", "59683644")</f>
        <v/>
      </c>
      <c r="B539" t="n">
        <v>0.1751070798689846</v>
      </c>
    </row>
    <row r="540">
      <c r="A540">
        <f>HYPERLINK("https://stackoverflow.com/q/59719707", "59719707")</f>
        <v/>
      </c>
      <c r="B540" t="n">
        <v>0.2862493311931515</v>
      </c>
    </row>
    <row r="541">
      <c r="A541">
        <f>HYPERLINK("https://stackoverflow.com/q/59720097", "59720097")</f>
        <v/>
      </c>
      <c r="B541" t="n">
        <v>0.2596662596662597</v>
      </c>
    </row>
    <row r="542">
      <c r="A542">
        <f>HYPERLINK("https://stackoverflow.com/q/59738152", "59738152")</f>
        <v/>
      </c>
      <c r="B542" t="n">
        <v>0.1990662931839402</v>
      </c>
    </row>
    <row r="543">
      <c r="A543">
        <f>HYPERLINK("https://stackoverflow.com/q/59748089", "59748089")</f>
        <v/>
      </c>
      <c r="B543" t="n">
        <v>0.2238455988455988</v>
      </c>
    </row>
    <row r="544">
      <c r="A544">
        <f>HYPERLINK("https://stackoverflow.com/q/59759473", "59759473")</f>
        <v/>
      </c>
      <c r="B544" t="n">
        <v>0.2485322896281801</v>
      </c>
    </row>
    <row r="545">
      <c r="A545">
        <f>HYPERLINK("https://stackoverflow.com/q/59776920", "59776920")</f>
        <v/>
      </c>
      <c r="B545" t="n">
        <v>0.2759295499021527</v>
      </c>
    </row>
    <row r="546">
      <c r="A546">
        <f>HYPERLINK("https://stackoverflow.com/q/59784776", "59784776")</f>
        <v/>
      </c>
      <c r="B546" t="n">
        <v>0.2288359788359789</v>
      </c>
    </row>
    <row r="547">
      <c r="A547">
        <f>HYPERLINK("https://stackoverflow.com/q/59847182", "59847182")</f>
        <v/>
      </c>
      <c r="B547" t="n">
        <v>0.2259859270168549</v>
      </c>
    </row>
    <row r="548">
      <c r="A548">
        <f>HYPERLINK("https://stackoverflow.com/q/59880170", "59880170")</f>
        <v/>
      </c>
      <c r="B548" t="n">
        <v>0.2580592374406807</v>
      </c>
    </row>
    <row r="549">
      <c r="A549">
        <f>HYPERLINK("https://stackoverflow.com/q/59929281", "59929281")</f>
        <v/>
      </c>
      <c r="B549" t="n">
        <v>0.2357978279030911</v>
      </c>
    </row>
    <row r="550">
      <c r="A550">
        <f>HYPERLINK("https://stackoverflow.com/q/60010596", "60010596")</f>
        <v/>
      </c>
      <c r="B550" t="n">
        <v>0.2154195011337869</v>
      </c>
    </row>
    <row r="551">
      <c r="A551">
        <f>HYPERLINK("https://stackoverflow.com/q/60033096", "60033096")</f>
        <v/>
      </c>
      <c r="B551" t="n">
        <v>0.1930158730158731</v>
      </c>
    </row>
    <row r="552">
      <c r="A552">
        <f>HYPERLINK("https://stackoverflow.com/q/60115832", "60115832")</f>
        <v/>
      </c>
      <c r="B552" t="n">
        <v>0.2500445871232388</v>
      </c>
    </row>
    <row r="553">
      <c r="A553">
        <f>HYPERLINK("https://stackoverflow.com/q/60168463", "60168463")</f>
        <v/>
      </c>
      <c r="B553" t="n">
        <v>0.265732959850607</v>
      </c>
    </row>
    <row r="554">
      <c r="A554">
        <f>HYPERLINK("https://stackoverflow.com/q/60177666", "60177666")</f>
        <v/>
      </c>
      <c r="B554" t="n">
        <v>0.3795093795093797</v>
      </c>
    </row>
    <row r="555">
      <c r="A555">
        <f>HYPERLINK("https://stackoverflow.com/q/60209158", "60209158")</f>
        <v/>
      </c>
      <c r="B555" t="n">
        <v>0.2039072039072039</v>
      </c>
    </row>
    <row r="556">
      <c r="A556">
        <f>HYPERLINK("https://stackoverflow.com/q/60269505", "60269505")</f>
        <v/>
      </c>
      <c r="B556" t="n">
        <v>0.3383530050196717</v>
      </c>
    </row>
    <row r="557">
      <c r="A557">
        <f>HYPERLINK("https://stackoverflow.com/q/60272262", "60272262")</f>
        <v/>
      </c>
      <c r="B557" t="n">
        <v>0.2058682058682059</v>
      </c>
    </row>
    <row r="558">
      <c r="A558">
        <f>HYPERLINK("https://stackoverflow.com/q/60284599", "60284599")</f>
        <v/>
      </c>
      <c r="B558" t="n">
        <v>0.2734748517881048</v>
      </c>
    </row>
    <row r="559">
      <c r="A559">
        <f>HYPERLINK("https://stackoverflow.com/q/60323334", "60323334")</f>
        <v/>
      </c>
      <c r="B559" t="n">
        <v>0.1944946755073338</v>
      </c>
    </row>
    <row r="560">
      <c r="A560">
        <f>HYPERLINK("https://stackoverflow.com/q/60333516", "60333516")</f>
        <v/>
      </c>
      <c r="B560" t="n">
        <v>0.165499533146592</v>
      </c>
    </row>
    <row r="561">
      <c r="A561">
        <f>HYPERLINK("https://stackoverflow.com/q/60334874", "60334874")</f>
        <v/>
      </c>
      <c r="B561" t="n">
        <v>0.2526331404836078</v>
      </c>
    </row>
    <row r="562">
      <c r="A562">
        <f>HYPERLINK("https://stackoverflow.com/q/60428312", "60428312")</f>
        <v/>
      </c>
      <c r="B562" t="n">
        <v>0.260032102728732</v>
      </c>
    </row>
    <row r="563">
      <c r="A563">
        <f>HYPERLINK("https://stackoverflow.com/q/60429162", "60429162")</f>
        <v/>
      </c>
      <c r="B563" t="n">
        <v>0.1976302257992399</v>
      </c>
    </row>
    <row r="564">
      <c r="A564">
        <f>HYPERLINK("https://stackoverflow.com/q/60532175", "60532175")</f>
        <v/>
      </c>
      <c r="B564" t="n">
        <v>0.3260353950009123</v>
      </c>
    </row>
    <row r="565">
      <c r="A565">
        <f>HYPERLINK("https://stackoverflow.com/q/60556908", "60556908")</f>
        <v/>
      </c>
      <c r="B565" t="n">
        <v>0.1966604823747681</v>
      </c>
    </row>
    <row r="566">
      <c r="A566">
        <f>HYPERLINK("https://stackoverflow.com/q/60881924", "60881924")</f>
        <v/>
      </c>
      <c r="B566" t="n">
        <v>0.2016723356009071</v>
      </c>
    </row>
    <row r="567">
      <c r="A567">
        <f>HYPERLINK("https://stackoverflow.com/q/60906873", "60906873")</f>
        <v/>
      </c>
      <c r="B567" t="n">
        <v>0.2239229024943311</v>
      </c>
    </row>
    <row r="568">
      <c r="A568">
        <f>HYPERLINK("https://stackoverflow.com/q/61021604", "61021604")</f>
        <v/>
      </c>
      <c r="B568" t="n">
        <v>0.4314204314204315</v>
      </c>
    </row>
    <row r="569">
      <c r="A569">
        <f>HYPERLINK("https://stackoverflow.com/q/61088814", "61088814")</f>
        <v/>
      </c>
      <c r="B569" t="n">
        <v>0.2738095238095238</v>
      </c>
    </row>
    <row r="570">
      <c r="A570">
        <f>HYPERLINK("https://stackoverflow.com/q/61094682", "61094682")</f>
        <v/>
      </c>
      <c r="B570" t="n">
        <v>0.1927437641723356</v>
      </c>
    </row>
    <row r="571">
      <c r="A571">
        <f>HYPERLINK("https://stackoverflow.com/q/61207759", "61207759")</f>
        <v/>
      </c>
      <c r="B571" t="n">
        <v>0.1705146705146705</v>
      </c>
    </row>
    <row r="572">
      <c r="A572">
        <f>HYPERLINK("https://stackoverflow.com/q/61217110", "61217110")</f>
        <v/>
      </c>
      <c r="B572" t="n">
        <v>0.2243544183842691</v>
      </c>
    </row>
    <row r="573">
      <c r="A573">
        <f>HYPERLINK("https://stackoverflow.com/q/61268147", "61268147")</f>
        <v/>
      </c>
      <c r="B573" t="n">
        <v>0.2257180650037793</v>
      </c>
    </row>
    <row r="574">
      <c r="A574">
        <f>HYPERLINK("https://stackoverflow.com/q/61329104", "61329104")</f>
        <v/>
      </c>
      <c r="B574" t="n">
        <v>0.205952380952381</v>
      </c>
    </row>
    <row r="575">
      <c r="A575">
        <f>HYPERLINK("https://stackoverflow.com/q/61343277", "61343277")</f>
        <v/>
      </c>
      <c r="B575" t="n">
        <v>0.3380480905233381</v>
      </c>
    </row>
    <row r="576">
      <c r="A576">
        <f>HYPERLINK("https://stackoverflow.com/q/61363424", "61363424")</f>
        <v/>
      </c>
      <c r="B576" t="n">
        <v>0.2472663139329806</v>
      </c>
    </row>
    <row r="577">
      <c r="A577">
        <f>HYPERLINK("https://stackoverflow.com/q/61377118", "61377118")</f>
        <v/>
      </c>
      <c r="B577" t="n">
        <v>0.2171271800901431</v>
      </c>
    </row>
    <row r="578">
      <c r="A578">
        <f>HYPERLINK("https://stackoverflow.com/q/61642560", "61642560")</f>
        <v/>
      </c>
      <c r="B578" t="n">
        <v>0.2404467960023516</v>
      </c>
    </row>
    <row r="579">
      <c r="A579">
        <f>HYPERLINK("https://stackoverflow.com/q/61659007", "61659007")</f>
        <v/>
      </c>
      <c r="B579" t="n">
        <v>0.2121407121407122</v>
      </c>
    </row>
    <row r="580">
      <c r="A580">
        <f>HYPERLINK("https://stackoverflow.com/q/61670491", "61670491")</f>
        <v/>
      </c>
      <c r="B580" t="n">
        <v>0.313718820861678</v>
      </c>
    </row>
    <row r="581">
      <c r="A581">
        <f>HYPERLINK("https://stackoverflow.com/q/61683219", "61683219")</f>
        <v/>
      </c>
      <c r="B581" t="n">
        <v>0.4071613141380583</v>
      </c>
    </row>
    <row r="582">
      <c r="A582">
        <f>HYPERLINK("https://stackoverflow.com/q/61685582", "61685582")</f>
        <v/>
      </c>
      <c r="B582" t="n">
        <v>0.3163265306122449</v>
      </c>
    </row>
    <row r="583">
      <c r="A583">
        <f>HYPERLINK("https://stackoverflow.com/q/61689176", "61689176")</f>
        <v/>
      </c>
      <c r="B583" t="n">
        <v>0.1671957671957672</v>
      </c>
    </row>
    <row r="584">
      <c r="A584">
        <f>HYPERLINK("https://stackoverflow.com/q/61729009", "61729009")</f>
        <v/>
      </c>
      <c r="B584" t="n">
        <v>0.2127457948353471</v>
      </c>
    </row>
    <row r="585">
      <c r="A585">
        <f>HYPERLINK("https://stackoverflow.com/q/61827269", "61827269")</f>
        <v/>
      </c>
      <c r="B585" t="n">
        <v>0.2106953892668178</v>
      </c>
    </row>
    <row r="586">
      <c r="A586">
        <f>HYPERLINK("https://stackoverflow.com/q/61867669", "61867669")</f>
        <v/>
      </c>
      <c r="B586" t="n">
        <v>0.2031317031317031</v>
      </c>
    </row>
    <row r="587">
      <c r="A587">
        <f>HYPERLINK("https://stackoverflow.com/q/61903819", "61903819")</f>
        <v/>
      </c>
      <c r="B587" t="n">
        <v>0.254673721340388</v>
      </c>
    </row>
    <row r="588">
      <c r="A588">
        <f>HYPERLINK("https://stackoverflow.com/q/61915796", "61915796")</f>
        <v/>
      </c>
      <c r="B588" t="n">
        <v>0.2256025867136978</v>
      </c>
    </row>
    <row r="589">
      <c r="A589">
        <f>HYPERLINK("https://stackoverflow.com/q/61928879", "61928879")</f>
        <v/>
      </c>
      <c r="B589" t="n">
        <v>0.2437211171388387</v>
      </c>
    </row>
    <row r="590">
      <c r="A590">
        <f>HYPERLINK("https://stackoverflow.com/q/61936613", "61936613")</f>
        <v/>
      </c>
      <c r="B590" t="n">
        <v>0.3813244047619048</v>
      </c>
    </row>
    <row r="591">
      <c r="A591">
        <f>HYPERLINK("https://stackoverflow.com/q/61983642", "61983642")</f>
        <v/>
      </c>
      <c r="B591" t="n">
        <v>0.4790453351604431</v>
      </c>
    </row>
    <row r="592">
      <c r="A592">
        <f>HYPERLINK("https://stackoverflow.com/q/62049277", "62049277")</f>
        <v/>
      </c>
      <c r="B592" t="n">
        <v>0.1974506974506975</v>
      </c>
    </row>
    <row r="593">
      <c r="A593">
        <f>HYPERLINK("https://stackoverflow.com/q/62080130", "62080130")</f>
        <v/>
      </c>
      <c r="B593" t="n">
        <v>0.2312169312169312</v>
      </c>
    </row>
    <row r="594">
      <c r="A594">
        <f>HYPERLINK("https://stackoverflow.com/q/62087465", "62087465")</f>
        <v/>
      </c>
      <c r="B594" t="n">
        <v>0.2036391792489354</v>
      </c>
    </row>
    <row r="595">
      <c r="A595">
        <f>HYPERLINK("https://stackoverflow.com/q/62100067", "62100067")</f>
        <v/>
      </c>
      <c r="B595" t="n">
        <v>0.1980952380952381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