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HYPERLINK("https://stackoverflow.com/q/2566385", "2566385")</f>
        <v/>
      </c>
      <c r="B2" t="n">
        <v>0.2152380952380953</v>
      </c>
    </row>
    <row r="3">
      <c r="A3">
        <f>HYPERLINK("https://stackoverflow.com/q/4432075", "4432075")</f>
        <v/>
      </c>
      <c r="B3" t="n">
        <v>0.2378777995216352</v>
      </c>
    </row>
    <row r="4">
      <c r="A4">
        <f>HYPERLINK("https://stackoverflow.com/q/8005085", "8005085")</f>
        <v/>
      </c>
      <c r="B4" t="n">
        <v>0.4843537414965985</v>
      </c>
    </row>
    <row r="5">
      <c r="A5">
        <f>HYPERLINK("https://stackoverflow.com/q/9168994", "9168994")</f>
        <v/>
      </c>
      <c r="B5" t="n">
        <v>0.2192362093352193</v>
      </c>
    </row>
    <row r="6">
      <c r="A6">
        <f>HYPERLINK("https://stackoverflow.com/q/9391137", "9391137")</f>
        <v/>
      </c>
      <c r="B6" t="n">
        <v>0.2515764296586214</v>
      </c>
    </row>
    <row r="7">
      <c r="A7">
        <f>HYPERLINK("https://stackoverflow.com/q/9588748", "9588748")</f>
        <v/>
      </c>
      <c r="B7" t="n">
        <v>0.253968253968254</v>
      </c>
    </row>
    <row r="8">
      <c r="A8">
        <f>HYPERLINK("https://stackoverflow.com/q/9959449", "9959449")</f>
        <v/>
      </c>
      <c r="B8" t="n">
        <v>0.2131242740998839</v>
      </c>
    </row>
    <row r="9">
      <c r="A9">
        <f>HYPERLINK("https://stackoverflow.com/q/9980294", "9980294")</f>
        <v/>
      </c>
      <c r="B9" t="n">
        <v>0.3646214896214897</v>
      </c>
    </row>
    <row r="10">
      <c r="A10">
        <f>HYPERLINK("https://stackoverflow.com/q/10557731", "10557731")</f>
        <v/>
      </c>
      <c r="B10" t="n">
        <v>0.272208298524088</v>
      </c>
    </row>
    <row r="11">
      <c r="A11">
        <f>HYPERLINK("https://stackoverflow.com/q/11352675", "11352675")</f>
        <v/>
      </c>
      <c r="B11" t="n">
        <v>0.2180335097001764</v>
      </c>
    </row>
    <row r="12">
      <c r="A12">
        <f>HYPERLINK("https://stackoverflow.com/q/12031216", "12031216")</f>
        <v/>
      </c>
      <c r="B12" t="n">
        <v>0.2259475218658892</v>
      </c>
    </row>
    <row r="13">
      <c r="A13">
        <f>HYPERLINK("https://stackoverflow.com/q/12087385", "12087385")</f>
        <v/>
      </c>
      <c r="B13" t="n">
        <v>0.2896825396825397</v>
      </c>
    </row>
    <row r="14">
      <c r="A14">
        <f>HYPERLINK("https://stackoverflow.com/q/12412269", "12412269")</f>
        <v/>
      </c>
      <c r="B14" t="n">
        <v>0.3449951409135083</v>
      </c>
    </row>
    <row r="15">
      <c r="A15">
        <f>HYPERLINK("https://stackoverflow.com/q/13825378", "13825378")</f>
        <v/>
      </c>
      <c r="B15" t="n">
        <v>0.2099658428772353</v>
      </c>
    </row>
    <row r="16">
      <c r="A16">
        <f>HYPERLINK("https://stackoverflow.com/q/14281766", "14281766")</f>
        <v/>
      </c>
      <c r="B16" t="n">
        <v>0.1821789321789322</v>
      </c>
    </row>
    <row r="17">
      <c r="A17">
        <f>HYPERLINK("https://stackoverflow.com/q/15580847", "15580847")</f>
        <v/>
      </c>
      <c r="B17" t="n">
        <v>0.2163972622688219</v>
      </c>
    </row>
    <row r="18">
      <c r="A18">
        <f>HYPERLINK("https://stackoverflow.com/q/16152727", "16152727")</f>
        <v/>
      </c>
      <c r="B18" t="n">
        <v>0.2442396313364055</v>
      </c>
    </row>
    <row r="19">
      <c r="A19">
        <f>HYPERLINK("https://stackoverflow.com/q/16306006", "16306006")</f>
        <v/>
      </c>
      <c r="B19" t="n">
        <v>0.2212047212047212</v>
      </c>
    </row>
    <row r="20">
      <c r="A20">
        <f>HYPERLINK("https://stackoverflow.com/q/16437979", "16437979")</f>
        <v/>
      </c>
      <c r="B20" t="n">
        <v>0.2059556605011151</v>
      </c>
    </row>
    <row r="21">
      <c r="A21">
        <f>HYPERLINK("https://stackoverflow.com/q/16617053", "16617053")</f>
        <v/>
      </c>
      <c r="B21" t="n">
        <v>0.169047619047619</v>
      </c>
    </row>
    <row r="22">
      <c r="A22">
        <f>HYPERLINK("https://stackoverflow.com/q/17126323", "17126323")</f>
        <v/>
      </c>
      <c r="B22" t="n">
        <v>0.3011380652890087</v>
      </c>
    </row>
    <row r="23">
      <c r="A23">
        <f>HYPERLINK("https://stackoverflow.com/q/17273496", "17273496")</f>
        <v/>
      </c>
      <c r="B23" t="n">
        <v>0.2211350293542075</v>
      </c>
    </row>
    <row r="24">
      <c r="A24">
        <f>HYPERLINK("https://stackoverflow.com/q/17958629", "17958629")</f>
        <v/>
      </c>
      <c r="B24" t="n">
        <v>0.1976190476190476</v>
      </c>
    </row>
    <row r="25">
      <c r="A25">
        <f>HYPERLINK("https://stackoverflow.com/q/18096689", "18096689")</f>
        <v/>
      </c>
      <c r="B25" t="n">
        <v>0.2690375728350413</v>
      </c>
    </row>
    <row r="26">
      <c r="A26">
        <f>HYPERLINK("https://stackoverflow.com/q/19109573", "19109573")</f>
        <v/>
      </c>
      <c r="B26" t="n">
        <v>0.1857142857142857</v>
      </c>
    </row>
    <row r="27">
      <c r="A27">
        <f>HYPERLINK("https://stackoverflow.com/q/19796320", "19796320")</f>
        <v/>
      </c>
      <c r="B27" t="n">
        <v>0.1991951710261569</v>
      </c>
    </row>
    <row r="28">
      <c r="A28">
        <f>HYPERLINK("https://stackoverflow.com/q/20176524", "20176524")</f>
        <v/>
      </c>
      <c r="B28" t="n">
        <v>0.2740079365079365</v>
      </c>
    </row>
    <row r="29">
      <c r="A29">
        <f>HYPERLINK("https://stackoverflow.com/q/21042729", "21042729")</f>
        <v/>
      </c>
      <c r="B29" t="n">
        <v>0.2154195011337869</v>
      </c>
    </row>
    <row r="30">
      <c r="A30">
        <f>HYPERLINK("https://stackoverflow.com/q/21314917", "21314917")</f>
        <v/>
      </c>
      <c r="B30" t="n">
        <v>0.3161375661375662</v>
      </c>
    </row>
    <row r="31">
      <c r="A31">
        <f>HYPERLINK("https://stackoverflow.com/q/21871067", "21871067")</f>
        <v/>
      </c>
      <c r="B31" t="n">
        <v>0.2123015873015873</v>
      </c>
    </row>
    <row r="32">
      <c r="A32">
        <f>HYPERLINK("https://stackoverflow.com/q/22163118", "22163118")</f>
        <v/>
      </c>
      <c r="B32" t="n">
        <v>0.1932773109243698</v>
      </c>
    </row>
    <row r="33">
      <c r="A33">
        <f>HYPERLINK("https://stackoverflow.com/q/22319457", "22319457")</f>
        <v/>
      </c>
      <c r="B33" t="n">
        <v>0.2665271236699808</v>
      </c>
    </row>
    <row r="34">
      <c r="A34">
        <f>HYPERLINK("https://stackoverflow.com/q/22563944", "22563944")</f>
        <v/>
      </c>
      <c r="B34" t="n">
        <v>0.2211044042029958</v>
      </c>
    </row>
    <row r="35">
      <c r="A35">
        <f>HYPERLINK("https://stackoverflow.com/q/22611025", "22611025")</f>
        <v/>
      </c>
      <c r="B35" t="n">
        <v>0.2803692905733722</v>
      </c>
    </row>
    <row r="36">
      <c r="A36">
        <f>HYPERLINK("https://stackoverflow.com/q/23062636", "23062636")</f>
        <v/>
      </c>
      <c r="B36" t="n">
        <v>0.2059843094325853</v>
      </c>
    </row>
    <row r="37">
      <c r="A37">
        <f>HYPERLINK("https://stackoverflow.com/q/23539254", "23539254")</f>
        <v/>
      </c>
      <c r="B37" t="n">
        <v>0.2312576312576313</v>
      </c>
    </row>
    <row r="38">
      <c r="A38">
        <f>HYPERLINK("https://stackoverflow.com/q/24617605", "24617605")</f>
        <v/>
      </c>
      <c r="B38" t="n">
        <v>0.2431077694235589</v>
      </c>
    </row>
    <row r="39">
      <c r="A39">
        <f>HYPERLINK("https://stackoverflow.com/q/25279217", "25279217")</f>
        <v/>
      </c>
      <c r="B39" t="n">
        <v>0.2025012025012025</v>
      </c>
    </row>
    <row r="40">
      <c r="A40">
        <f>HYPERLINK("https://stackoverflow.com/q/25451031", "25451031")</f>
        <v/>
      </c>
      <c r="B40" t="n">
        <v>0.1867413632119514</v>
      </c>
    </row>
    <row r="41">
      <c r="A41">
        <f>HYPERLINK("https://stackoverflow.com/q/25731858", "25731858")</f>
        <v/>
      </c>
      <c r="B41" t="n">
        <v>0.3489151012086792</v>
      </c>
    </row>
    <row r="42">
      <c r="A42">
        <f>HYPERLINK("https://stackoverflow.com/q/26226598", "26226598")</f>
        <v/>
      </c>
      <c r="B42" t="n">
        <v>0.5901564462715543</v>
      </c>
    </row>
    <row r="43">
      <c r="A43">
        <f>HYPERLINK("https://stackoverflow.com/q/26475674", "26475674")</f>
        <v/>
      </c>
      <c r="B43" t="n">
        <v>0.3440806878306878</v>
      </c>
    </row>
    <row r="44">
      <c r="A44">
        <f>HYPERLINK("https://stackoverflow.com/q/26779046", "26779046")</f>
        <v/>
      </c>
      <c r="B44" t="n">
        <v>0.2333142092178237</v>
      </c>
    </row>
    <row r="45">
      <c r="A45">
        <f>HYPERLINK("https://stackoverflow.com/q/27153271", "27153271")</f>
        <v/>
      </c>
      <c r="B45" t="n">
        <v>0.3075396825396826</v>
      </c>
    </row>
    <row r="46">
      <c r="A46">
        <f>HYPERLINK("https://stackoverflow.com/q/28865644", "28865644")</f>
        <v/>
      </c>
      <c r="B46" t="n">
        <v>0.3145587984297663</v>
      </c>
    </row>
    <row r="47">
      <c r="A47">
        <f>HYPERLINK("https://stackoverflow.com/q/29287436", "29287436")</f>
        <v/>
      </c>
      <c r="B47" t="n">
        <v>0.2592144202313694</v>
      </c>
    </row>
    <row r="48">
      <c r="A48">
        <f>HYPERLINK("https://stackoverflow.com/q/29458112", "29458112")</f>
        <v/>
      </c>
      <c r="B48" t="n">
        <v>0.3017857142857143</v>
      </c>
    </row>
    <row r="49">
      <c r="A49">
        <f>HYPERLINK("https://stackoverflow.com/q/29905159", "29905159")</f>
        <v/>
      </c>
      <c r="B49" t="n">
        <v>0.2601126472094215</v>
      </c>
    </row>
    <row r="50">
      <c r="A50">
        <f>HYPERLINK("https://stackoverflow.com/q/30193726", "30193726")</f>
        <v/>
      </c>
      <c r="B50" t="n">
        <v>0.2646370023419204</v>
      </c>
    </row>
    <row r="51">
      <c r="A51">
        <f>HYPERLINK("https://stackoverflow.com/q/30487441", "30487441")</f>
        <v/>
      </c>
      <c r="B51" t="n">
        <v>0.2659698025551684</v>
      </c>
    </row>
    <row r="52">
      <c r="A52">
        <f>HYPERLINK("https://stackoverflow.com/q/31593793", "31593793")</f>
        <v/>
      </c>
      <c r="B52" t="n">
        <v>0.2086167800453514</v>
      </c>
    </row>
    <row r="53">
      <c r="A53">
        <f>HYPERLINK("https://stackoverflow.com/q/31658122", "31658122")</f>
        <v/>
      </c>
      <c r="B53" t="n">
        <v>0.1836734693877551</v>
      </c>
    </row>
    <row r="54">
      <c r="A54">
        <f>HYPERLINK("https://stackoverflow.com/q/31725790", "31725790")</f>
        <v/>
      </c>
      <c r="B54" t="n">
        <v>0.1782661782661783</v>
      </c>
    </row>
    <row r="55">
      <c r="A55">
        <f>HYPERLINK("https://stackoverflow.com/q/31942969", "31942969")</f>
        <v/>
      </c>
      <c r="B55" t="n">
        <v>0.2496782496782497</v>
      </c>
    </row>
    <row r="56">
      <c r="A56">
        <f>HYPERLINK("https://stackoverflow.com/q/31967389", "31967389")</f>
        <v/>
      </c>
      <c r="B56" t="n">
        <v>0.2847694633408919</v>
      </c>
    </row>
    <row r="57">
      <c r="A57">
        <f>HYPERLINK("https://stackoverflow.com/q/31990161", "31990161")</f>
        <v/>
      </c>
      <c r="B57" t="n">
        <v>0.322208655541989</v>
      </c>
    </row>
    <row r="58">
      <c r="A58">
        <f>HYPERLINK("https://stackoverflow.com/q/32706271", "32706271")</f>
        <v/>
      </c>
      <c r="B58" t="n">
        <v>0.2702191987906274</v>
      </c>
    </row>
    <row r="59">
      <c r="A59">
        <f>HYPERLINK("https://stackoverflow.com/q/33086501", "33086501")</f>
        <v/>
      </c>
      <c r="B59" t="n">
        <v>0.3212081128747796</v>
      </c>
    </row>
    <row r="60">
      <c r="A60">
        <f>HYPERLINK("https://stackoverflow.com/q/34305838", "34305838")</f>
        <v/>
      </c>
      <c r="B60" t="n">
        <v>0.2409219395520766</v>
      </c>
    </row>
    <row r="61">
      <c r="A61">
        <f>HYPERLINK("https://stackoverflow.com/q/34504198", "34504198")</f>
        <v/>
      </c>
      <c r="B61" t="n">
        <v>0.1866281866281866</v>
      </c>
    </row>
    <row r="62">
      <c r="A62">
        <f>HYPERLINK("https://stackoverflow.com/q/34776120", "34776120")</f>
        <v/>
      </c>
      <c r="B62" t="n">
        <v>0.2163265306122449</v>
      </c>
    </row>
    <row r="63">
      <c r="A63">
        <f>HYPERLINK("https://stackoverflow.com/q/34814017", "34814017")</f>
        <v/>
      </c>
      <c r="B63" t="n">
        <v>0.2123700054734537</v>
      </c>
    </row>
    <row r="64">
      <c r="A64">
        <f>HYPERLINK("https://stackoverflow.com/q/34971515", "34971515")</f>
        <v/>
      </c>
      <c r="B64" t="n">
        <v>0.2649228705566734</v>
      </c>
    </row>
    <row r="65">
      <c r="A65">
        <f>HYPERLINK("https://stackoverflow.com/q/35343564", "35343564")</f>
        <v/>
      </c>
      <c r="B65" t="n">
        <v>0.2537746806039489</v>
      </c>
    </row>
    <row r="66">
      <c r="A66">
        <f>HYPERLINK("https://stackoverflow.com/q/35609644", "35609644")</f>
        <v/>
      </c>
      <c r="B66" t="n">
        <v>0.253968253968254</v>
      </c>
    </row>
    <row r="67">
      <c r="A67">
        <f>HYPERLINK("https://stackoverflow.com/q/35618897", "35618897")</f>
        <v/>
      </c>
      <c r="B67" t="n">
        <v>0.2065792500575109</v>
      </c>
    </row>
    <row r="68">
      <c r="A68">
        <f>HYPERLINK("https://stackoverflow.com/q/35742554", "35742554")</f>
        <v/>
      </c>
      <c r="B68" t="n">
        <v>0.2510646535036779</v>
      </c>
    </row>
    <row r="69">
      <c r="A69">
        <f>HYPERLINK("https://stackoverflow.com/q/36565321", "36565321")</f>
        <v/>
      </c>
      <c r="B69" t="n">
        <v>0.1809964726631393</v>
      </c>
    </row>
    <row r="70">
      <c r="A70">
        <f>HYPERLINK("https://stackoverflow.com/q/36986164", "36986164")</f>
        <v/>
      </c>
      <c r="B70" t="n">
        <v>0.2014361300075586</v>
      </c>
    </row>
    <row r="71">
      <c r="A71">
        <f>HYPERLINK("https://stackoverflow.com/q/37020959", "37020959")</f>
        <v/>
      </c>
      <c r="B71" t="n">
        <v>0.2305764411027568</v>
      </c>
    </row>
    <row r="72">
      <c r="A72">
        <f>HYPERLINK("https://stackoverflow.com/q/38006238", "38006238")</f>
        <v/>
      </c>
      <c r="B72" t="n">
        <v>0.2613057801737048</v>
      </c>
    </row>
    <row r="73">
      <c r="A73">
        <f>HYPERLINK("https://stackoverflow.com/q/38264023", "38264023")</f>
        <v/>
      </c>
      <c r="B73" t="n">
        <v>0.2159863945578232</v>
      </c>
    </row>
    <row r="74">
      <c r="A74">
        <f>HYPERLINK("https://stackoverflow.com/q/38376454", "38376454")</f>
        <v/>
      </c>
      <c r="B74" t="n">
        <v>0.1899585921325052</v>
      </c>
    </row>
    <row r="75">
      <c r="A75">
        <f>HYPERLINK("https://stackoverflow.com/q/38532528", "38532528")</f>
        <v/>
      </c>
      <c r="B75" t="n">
        <v>0.2242063492063492</v>
      </c>
    </row>
    <row r="76">
      <c r="A76">
        <f>HYPERLINK("https://stackoverflow.com/q/38556074", "38556074")</f>
        <v/>
      </c>
      <c r="B76" t="n">
        <v>0.2186741363211951</v>
      </c>
    </row>
    <row r="77">
      <c r="A77">
        <f>HYPERLINK("https://stackoverflow.com/q/38781470", "38781470")</f>
        <v/>
      </c>
      <c r="B77" t="n">
        <v>0.1790268019776216</v>
      </c>
    </row>
    <row r="78">
      <c r="A78">
        <f>HYPERLINK("https://stackoverflow.com/q/39108557", "39108557")</f>
        <v/>
      </c>
      <c r="B78" t="n">
        <v>0.2290513104466593</v>
      </c>
    </row>
    <row r="79">
      <c r="A79">
        <f>HYPERLINK("https://stackoverflow.com/q/39149917", "39149917")</f>
        <v/>
      </c>
      <c r="B79" t="n">
        <v>0.206959706959707</v>
      </c>
    </row>
    <row r="80">
      <c r="A80">
        <f>HYPERLINK("https://stackoverflow.com/q/39537567", "39537567")</f>
        <v/>
      </c>
      <c r="B80" t="n">
        <v>0.232409381663113</v>
      </c>
    </row>
    <row r="81">
      <c r="A81">
        <f>HYPERLINK("https://stackoverflow.com/q/39919128", "39919128")</f>
        <v/>
      </c>
      <c r="B81" t="n">
        <v>0.1869488536155203</v>
      </c>
    </row>
    <row r="82">
      <c r="A82">
        <f>HYPERLINK("https://stackoverflow.com/q/40797686", "40797686")</f>
        <v/>
      </c>
      <c r="B82" t="n">
        <v>0.3129251700680273</v>
      </c>
    </row>
    <row r="83">
      <c r="A83">
        <f>HYPERLINK("https://stackoverflow.com/q/40910294", "40910294")</f>
        <v/>
      </c>
      <c r="B83" t="n">
        <v>0.2026014109347443</v>
      </c>
    </row>
    <row r="84">
      <c r="A84">
        <f>HYPERLINK("https://stackoverflow.com/q/41233968", "41233968")</f>
        <v/>
      </c>
      <c r="B84" t="n">
        <v>0.2203548085901027</v>
      </c>
    </row>
    <row r="85">
      <c r="A85">
        <f>HYPERLINK("https://stackoverflow.com/q/41277345", "41277345")</f>
        <v/>
      </c>
      <c r="B85" t="n">
        <v>0.1743145743145743</v>
      </c>
    </row>
    <row r="86">
      <c r="A86">
        <f>HYPERLINK("https://stackoverflow.com/q/41639069", "41639069")</f>
        <v/>
      </c>
      <c r="B86" t="n">
        <v>0.2627865961199295</v>
      </c>
    </row>
    <row r="87">
      <c r="A87">
        <f>HYPERLINK("https://stackoverflow.com/q/41980071", "41980071")</f>
        <v/>
      </c>
      <c r="B87" t="n">
        <v>0.2323373793962029</v>
      </c>
    </row>
    <row r="88">
      <c r="A88">
        <f>HYPERLINK("https://stackoverflow.com/q/42010994", "42010994")</f>
        <v/>
      </c>
      <c r="B88" t="n">
        <v>0.1768707482993197</v>
      </c>
    </row>
    <row r="89">
      <c r="A89">
        <f>HYPERLINK("https://stackoverflow.com/q/42053998", "42053998")</f>
        <v/>
      </c>
      <c r="B89" t="n">
        <v>0.1813186813186813</v>
      </c>
    </row>
    <row r="90">
      <c r="A90">
        <f>HYPERLINK("https://stackoverflow.com/q/42170805", "42170805")</f>
        <v/>
      </c>
      <c r="B90" t="n">
        <v>0.2309267793138761</v>
      </c>
    </row>
    <row r="91">
      <c r="A91">
        <f>HYPERLINK("https://stackoverflow.com/q/42254535", "42254535")</f>
        <v/>
      </c>
      <c r="B91" t="n">
        <v>0.1707629288274449</v>
      </c>
    </row>
    <row r="92">
      <c r="A92">
        <f>HYPERLINK("https://stackoverflow.com/q/42658036", "42658036")</f>
        <v/>
      </c>
      <c r="B92" t="n">
        <v>0.1688311688311688</v>
      </c>
    </row>
    <row r="93">
      <c r="A93">
        <f>HYPERLINK("https://stackoverflow.com/q/42730602", "42730602")</f>
        <v/>
      </c>
      <c r="B93" t="n">
        <v>0.1954202446005725</v>
      </c>
    </row>
    <row r="94">
      <c r="A94">
        <f>HYPERLINK("https://stackoverflow.com/q/42756855", "42756855")</f>
        <v/>
      </c>
      <c r="B94" t="n">
        <v>0.2142857142857143</v>
      </c>
    </row>
    <row r="95">
      <c r="A95">
        <f>HYPERLINK("https://stackoverflow.com/q/42996482", "42996482")</f>
        <v/>
      </c>
      <c r="B95" t="n">
        <v>0.235978835978836</v>
      </c>
    </row>
    <row r="96">
      <c r="A96">
        <f>HYPERLINK("https://stackoverflow.com/q/43008145", "43008145")</f>
        <v/>
      </c>
      <c r="B96" t="n">
        <v>0.3309523809523809</v>
      </c>
    </row>
    <row r="97">
      <c r="A97">
        <f>HYPERLINK("https://stackoverflow.com/q/43157336", "43157336")</f>
        <v/>
      </c>
      <c r="B97" t="n">
        <v>0.2324929971988796</v>
      </c>
    </row>
    <row r="98">
      <c r="A98">
        <f>HYPERLINK("https://stackoverflow.com/q/43201890", "43201890")</f>
        <v/>
      </c>
      <c r="B98" t="n">
        <v>0.2602280348759222</v>
      </c>
    </row>
    <row r="99">
      <c r="A99">
        <f>HYPERLINK("https://stackoverflow.com/q/43212275", "43212275")</f>
        <v/>
      </c>
      <c r="B99" t="n">
        <v>0.243452380952381</v>
      </c>
    </row>
    <row r="100">
      <c r="A100">
        <f>HYPERLINK("https://stackoverflow.com/q/43299948", "43299948")</f>
        <v/>
      </c>
      <c r="B100" t="n">
        <v>0.2225913621262458</v>
      </c>
    </row>
    <row r="101">
      <c r="A101">
        <f>HYPERLINK("https://stackoverflow.com/q/43529651", "43529651")</f>
        <v/>
      </c>
      <c r="B101" t="n">
        <v>0.2047071702244116</v>
      </c>
    </row>
    <row r="102">
      <c r="A102">
        <f>HYPERLINK("https://stackoverflow.com/q/43733425", "43733425")</f>
        <v/>
      </c>
      <c r="B102" t="n">
        <v>0.2606516290726817</v>
      </c>
    </row>
    <row r="103">
      <c r="A103">
        <f>HYPERLINK("https://stackoverflow.com/q/43906526", "43906526")</f>
        <v/>
      </c>
      <c r="B103" t="n">
        <v>0.213773681515617</v>
      </c>
    </row>
    <row r="104">
      <c r="A104">
        <f>HYPERLINK("https://stackoverflow.com/q/43919778", "43919778")</f>
        <v/>
      </c>
      <c r="B104" t="n">
        <v>0.1839974084872045</v>
      </c>
    </row>
    <row r="105">
      <c r="A105">
        <f>HYPERLINK("https://stackoverflow.com/q/44041037", "44041037")</f>
        <v/>
      </c>
      <c r="B105" t="n">
        <v>0.2627257799671593</v>
      </c>
    </row>
    <row r="106">
      <c r="A106">
        <f>HYPERLINK("https://stackoverflow.com/q/44272066", "44272066")</f>
        <v/>
      </c>
      <c r="B106" t="n">
        <v>0.2392857142857143</v>
      </c>
    </row>
    <row r="107">
      <c r="A107">
        <f>HYPERLINK("https://stackoverflow.com/q/44535351", "44535351")</f>
        <v/>
      </c>
      <c r="B107" t="n">
        <v>0.2189793480116061</v>
      </c>
    </row>
    <row r="108">
      <c r="A108">
        <f>HYPERLINK("https://stackoverflow.com/q/44806952", "44806952")</f>
        <v/>
      </c>
      <c r="B108" t="n">
        <v>0.2295873015873016</v>
      </c>
    </row>
    <row r="109">
      <c r="A109">
        <f>HYPERLINK("https://stackoverflow.com/q/44813180", "44813180")</f>
        <v/>
      </c>
      <c r="B109" t="n">
        <v>0.1963616907437132</v>
      </c>
    </row>
    <row r="110">
      <c r="A110">
        <f>HYPERLINK("https://stackoverflow.com/q/44851076", "44851076")</f>
        <v/>
      </c>
      <c r="B110" t="n">
        <v>0.2098087098087098</v>
      </c>
    </row>
    <row r="111">
      <c r="A111">
        <f>HYPERLINK("https://stackoverflow.com/q/44867066", "44867066")</f>
        <v/>
      </c>
      <c r="B111" t="n">
        <v>0.2152380952380953</v>
      </c>
    </row>
    <row r="112">
      <c r="A112">
        <f>HYPERLINK("https://stackoverflow.com/q/44912604", "44912604")</f>
        <v/>
      </c>
      <c r="B112" t="n">
        <v>0.1899557637262555</v>
      </c>
    </row>
    <row r="113">
      <c r="A113">
        <f>HYPERLINK("https://stackoverflow.com/q/44931104", "44931104")</f>
        <v/>
      </c>
      <c r="B113" t="n">
        <v>0.2171366928648482</v>
      </c>
    </row>
    <row r="114">
      <c r="A114">
        <f>HYPERLINK("https://stackoverflow.com/q/45224565", "45224565")</f>
        <v/>
      </c>
      <c r="B114" t="n">
        <v>0.1907785336356765</v>
      </c>
    </row>
    <row r="115">
      <c r="A115">
        <f>HYPERLINK("https://stackoverflow.com/q/45473657", "45473657")</f>
        <v/>
      </c>
      <c r="B115" t="n">
        <v>0.2430213464696223</v>
      </c>
    </row>
    <row r="116">
      <c r="A116">
        <f>HYPERLINK("https://stackoverflow.com/q/45545220", "45545220")</f>
        <v/>
      </c>
      <c r="B116" t="n">
        <v>0.2348336594911938</v>
      </c>
    </row>
    <row r="117">
      <c r="A117">
        <f>HYPERLINK("https://stackoverflow.com/q/45563892", "45563892")</f>
        <v/>
      </c>
      <c r="B117" t="n">
        <v>0.2074438970990695</v>
      </c>
    </row>
    <row r="118">
      <c r="A118">
        <f>HYPERLINK("https://stackoverflow.com/q/45662481", "45662481")</f>
        <v/>
      </c>
      <c r="B118" t="n">
        <v>0.2039821776663882</v>
      </c>
    </row>
    <row r="119">
      <c r="A119">
        <f>HYPERLINK("https://stackoverflow.com/q/45709701", "45709701")</f>
        <v/>
      </c>
      <c r="B119" t="n">
        <v>0.2273425499231951</v>
      </c>
    </row>
    <row r="120">
      <c r="A120">
        <f>HYPERLINK("https://stackoverflow.com/q/45722513", "45722513")</f>
        <v/>
      </c>
      <c r="B120" t="n">
        <v>0.2493121693121693</v>
      </c>
    </row>
    <row r="121">
      <c r="A121">
        <f>HYPERLINK("https://stackoverflow.com/q/45723760", "45723760")</f>
        <v/>
      </c>
      <c r="B121" t="n">
        <v>0.2087742504409171</v>
      </c>
    </row>
    <row r="122">
      <c r="A122">
        <f>HYPERLINK("https://stackoverflow.com/q/45909358", "45909358")</f>
        <v/>
      </c>
      <c r="B122" t="n">
        <v>0.2612433862433863</v>
      </c>
    </row>
    <row r="123">
      <c r="A123">
        <f>HYPERLINK("https://stackoverflow.com/q/46077840", "46077840")</f>
        <v/>
      </c>
      <c r="B123" t="n">
        <v>0.179578298981284</v>
      </c>
    </row>
    <row r="124">
      <c r="A124">
        <f>HYPERLINK("https://stackoverflow.com/q/46193704", "46193704")</f>
        <v/>
      </c>
      <c r="B124" t="n">
        <v>0.222663139329806</v>
      </c>
    </row>
    <row r="125">
      <c r="A125">
        <f>HYPERLINK("https://stackoverflow.com/q/46241015", "46241015")</f>
        <v/>
      </c>
      <c r="B125" t="n">
        <v>0.2413935271078129</v>
      </c>
    </row>
    <row r="126">
      <c r="A126">
        <f>HYPERLINK("https://stackoverflow.com/q/46362311", "46362311")</f>
        <v/>
      </c>
      <c r="B126" t="n">
        <v>0.2348710317460318</v>
      </c>
    </row>
    <row r="127">
      <c r="A127">
        <f>HYPERLINK("https://stackoverflow.com/q/46482177", "46482177")</f>
        <v/>
      </c>
      <c r="B127" t="n">
        <v>0.1998132586367881</v>
      </c>
    </row>
    <row r="128">
      <c r="A128">
        <f>HYPERLINK("https://stackoverflow.com/q/46483388", "46483388")</f>
        <v/>
      </c>
      <c r="B128" t="n">
        <v>0.2242063492063492</v>
      </c>
    </row>
    <row r="129">
      <c r="A129">
        <f>HYPERLINK("https://stackoverflow.com/q/46537440", "46537440")</f>
        <v/>
      </c>
      <c r="B129" t="n">
        <v>0.2391677391677392</v>
      </c>
    </row>
    <row r="130">
      <c r="A130">
        <f>HYPERLINK("https://stackoverflow.com/q/46550925", "46550925")</f>
        <v/>
      </c>
      <c r="B130" t="n">
        <v>0.1976101301943999</v>
      </c>
    </row>
    <row r="131">
      <c r="A131">
        <f>HYPERLINK("https://stackoverflow.com/q/46978829", "46978829")</f>
        <v/>
      </c>
      <c r="B131" t="n">
        <v>0.2356676003734827</v>
      </c>
    </row>
    <row r="132">
      <c r="A132">
        <f>HYPERLINK("https://stackoverflow.com/q/46989444", "46989444")</f>
        <v/>
      </c>
      <c r="B132" t="n">
        <v>0.2317460317460318</v>
      </c>
    </row>
    <row r="133">
      <c r="A133">
        <f>HYPERLINK("https://stackoverflow.com/q/47057239", "47057239")</f>
        <v/>
      </c>
      <c r="B133" t="n">
        <v>0.1861274190041313</v>
      </c>
    </row>
    <row r="134">
      <c r="A134">
        <f>HYPERLINK("https://stackoverflow.com/q/47107774", "47107774")</f>
        <v/>
      </c>
      <c r="B134" t="n">
        <v>0.1779313876088069</v>
      </c>
    </row>
    <row r="135">
      <c r="A135">
        <f>HYPERLINK("https://stackoverflow.com/q/47174045", "47174045")</f>
        <v/>
      </c>
      <c r="B135" t="n">
        <v>0.203852327447833</v>
      </c>
    </row>
    <row r="136">
      <c r="A136">
        <f>HYPERLINK("https://stackoverflow.com/q/47213805", "47213805")</f>
        <v/>
      </c>
      <c r="B136" t="n">
        <v>0.1801587301587301</v>
      </c>
    </row>
    <row r="137">
      <c r="A137">
        <f>HYPERLINK("https://stackoverflow.com/q/47388164", "47388164")</f>
        <v/>
      </c>
      <c r="B137" t="n">
        <v>0.272108843537415</v>
      </c>
    </row>
    <row r="138">
      <c r="A138">
        <f>HYPERLINK("https://stackoverflow.com/q/47497901", "47497901")</f>
        <v/>
      </c>
      <c r="B138" t="n">
        <v>0.2409081776170384</v>
      </c>
    </row>
    <row r="139">
      <c r="A139">
        <f>HYPERLINK("https://stackoverflow.com/q/47515082", "47515082")</f>
        <v/>
      </c>
      <c r="B139" t="n">
        <v>0.1626333593546708</v>
      </c>
    </row>
    <row r="140">
      <c r="A140">
        <f>HYPERLINK("https://stackoverflow.com/q/47564757", "47564757")</f>
        <v/>
      </c>
      <c r="B140" t="n">
        <v>0.280952380952381</v>
      </c>
    </row>
    <row r="141">
      <c r="A141">
        <f>HYPERLINK("https://stackoverflow.com/q/47731051", "47731051")</f>
        <v/>
      </c>
      <c r="B141" t="n">
        <v>0.2252820807037675</v>
      </c>
    </row>
    <row r="142">
      <c r="A142">
        <f>HYPERLINK("https://stackoverflow.com/q/47764200", "47764200")</f>
        <v/>
      </c>
      <c r="B142" t="n">
        <v>0.2090592334494774</v>
      </c>
    </row>
    <row r="143">
      <c r="A143">
        <f>HYPERLINK("https://stackoverflow.com/q/47820479", "47820479")</f>
        <v/>
      </c>
      <c r="B143" t="n">
        <v>0.2124542124542124</v>
      </c>
    </row>
    <row r="144">
      <c r="A144">
        <f>HYPERLINK("https://stackoverflow.com/q/48089860", "48089860")</f>
        <v/>
      </c>
      <c r="B144" t="n">
        <v>0.4157014157014157</v>
      </c>
    </row>
    <row r="145">
      <c r="A145">
        <f>HYPERLINK("https://stackoverflow.com/q/48105880", "48105880")</f>
        <v/>
      </c>
      <c r="B145" t="n">
        <v>0.2068668046928917</v>
      </c>
    </row>
    <row r="146">
      <c r="A146">
        <f>HYPERLINK("https://stackoverflow.com/q/48287957", "48287957")</f>
        <v/>
      </c>
      <c r="B146" t="n">
        <v>0.2053571428571428</v>
      </c>
    </row>
    <row r="147">
      <c r="A147">
        <f>HYPERLINK("https://stackoverflow.com/q/48628269", "48628269")</f>
        <v/>
      </c>
      <c r="B147" t="n">
        <v>0.3026556776556777</v>
      </c>
    </row>
    <row r="148">
      <c r="A148">
        <f>HYPERLINK("https://stackoverflow.com/q/48672445", "48672445")</f>
        <v/>
      </c>
      <c r="B148" t="n">
        <v>0.2570981444220881</v>
      </c>
    </row>
    <row r="149">
      <c r="A149">
        <f>HYPERLINK("https://stackoverflow.com/q/48871444", "48871444")</f>
        <v/>
      </c>
      <c r="B149" t="n">
        <v>0.2052154195011338</v>
      </c>
    </row>
    <row r="150">
      <c r="A150">
        <f>HYPERLINK("https://stackoverflow.com/q/48875608", "48875608")</f>
        <v/>
      </c>
      <c r="B150" t="n">
        <v>0.2978835978835979</v>
      </c>
    </row>
    <row r="151">
      <c r="A151">
        <f>HYPERLINK("https://stackoverflow.com/q/49002928", "49002928")</f>
        <v/>
      </c>
      <c r="B151" t="n">
        <v>0.2165688193085454</v>
      </c>
    </row>
    <row r="152">
      <c r="A152">
        <f>HYPERLINK("https://stackoverflow.com/q/49020892", "49020892")</f>
        <v/>
      </c>
      <c r="B152" t="n">
        <v>0.2553287981859411</v>
      </c>
    </row>
    <row r="153">
      <c r="A153">
        <f>HYPERLINK("https://stackoverflow.com/q/49220818", "49220818")</f>
        <v/>
      </c>
      <c r="B153" t="n">
        <v>0.1750154607297464</v>
      </c>
    </row>
    <row r="154">
      <c r="A154">
        <f>HYPERLINK("https://stackoverflow.com/q/49242888", "49242888")</f>
        <v/>
      </c>
      <c r="B154" t="n">
        <v>0.2072452636968766</v>
      </c>
    </row>
    <row r="155">
      <c r="A155">
        <f>HYPERLINK("https://stackoverflow.com/q/49298407", "49298407")</f>
        <v/>
      </c>
      <c r="B155" t="n">
        <v>0.2211779448621554</v>
      </c>
    </row>
    <row r="156">
      <c r="A156">
        <f>HYPERLINK("https://stackoverflow.com/q/49311336", "49311336")</f>
        <v/>
      </c>
      <c r="B156" t="n">
        <v>0.2678571428571428</v>
      </c>
    </row>
    <row r="157">
      <c r="A157">
        <f>HYPERLINK("https://stackoverflow.com/q/49409218", "49409218")</f>
        <v/>
      </c>
      <c r="B157" t="n">
        <v>0.2183055040197898</v>
      </c>
    </row>
    <row r="158">
      <c r="A158">
        <f>HYPERLINK("https://stackoverflow.com/q/49544447", "49544447")</f>
        <v/>
      </c>
      <c r="B158" t="n">
        <v>0.2238455988455988</v>
      </c>
    </row>
    <row r="159">
      <c r="A159">
        <f>HYPERLINK("https://stackoverflow.com/q/49740870", "49740870")</f>
        <v/>
      </c>
      <c r="B159" t="n">
        <v>0.2163265306122449</v>
      </c>
    </row>
    <row r="160">
      <c r="A160">
        <f>HYPERLINK("https://stackoverflow.com/q/49770636", "49770636")</f>
        <v/>
      </c>
      <c r="B160" t="n">
        <v>0.233833039388595</v>
      </c>
    </row>
    <row r="161">
      <c r="A161">
        <f>HYPERLINK("https://stackoverflow.com/q/49895043", "49895043")</f>
        <v/>
      </c>
      <c r="B161" t="n">
        <v>0.1860902255639098</v>
      </c>
    </row>
    <row r="162">
      <c r="A162">
        <f>HYPERLINK("https://stackoverflow.com/q/49925236", "49925236")</f>
        <v/>
      </c>
      <c r="B162" t="n">
        <v>0.2226455026455026</v>
      </c>
    </row>
    <row r="163">
      <c r="A163">
        <f>HYPERLINK("https://stackoverflow.com/q/50115856", "50115856")</f>
        <v/>
      </c>
      <c r="B163" t="n">
        <v>0.231942906361511</v>
      </c>
    </row>
    <row r="164">
      <c r="A164">
        <f>HYPERLINK("https://stackoverflow.com/q/50152309", "50152309")</f>
        <v/>
      </c>
      <c r="B164" t="n">
        <v>0.221019721019721</v>
      </c>
    </row>
    <row r="165">
      <c r="A165">
        <f>HYPERLINK("https://stackoverflow.com/q/50156366", "50156366")</f>
        <v/>
      </c>
      <c r="B165" t="n">
        <v>0.3162071846282373</v>
      </c>
    </row>
    <row r="166">
      <c r="A166">
        <f>HYPERLINK("https://stackoverflow.com/q/50191802", "50191802")</f>
        <v/>
      </c>
      <c r="B166" t="n">
        <v>0.1893424036281179</v>
      </c>
    </row>
    <row r="167">
      <c r="A167">
        <f>HYPERLINK("https://stackoverflow.com/q/50247924", "50247924")</f>
        <v/>
      </c>
      <c r="B167" t="n">
        <v>0.2503779289493575</v>
      </c>
    </row>
    <row r="168">
      <c r="A168">
        <f>HYPERLINK("https://stackoverflow.com/q/50299058", "50299058")</f>
        <v/>
      </c>
      <c r="B168" t="n">
        <v>0.2962247962247962</v>
      </c>
    </row>
    <row r="169">
      <c r="A169">
        <f>HYPERLINK("https://stackoverflow.com/q/50447594", "50447594")</f>
        <v/>
      </c>
      <c r="B169" t="n">
        <v>0.2141852521599357</v>
      </c>
    </row>
    <row r="170">
      <c r="A170">
        <f>HYPERLINK("https://stackoverflow.com/q/50462355", "50462355")</f>
        <v/>
      </c>
      <c r="B170" t="n">
        <v>0.1624966370729083</v>
      </c>
    </row>
    <row r="171">
      <c r="A171">
        <f>HYPERLINK("https://stackoverflow.com/q/50470391", "50470391")</f>
        <v/>
      </c>
      <c r="B171" t="n">
        <v>0.2340252340252341</v>
      </c>
    </row>
    <row r="172">
      <c r="A172">
        <f>HYPERLINK("https://stackoverflow.com/q/50479987", "50479987")</f>
        <v/>
      </c>
      <c r="B172" t="n">
        <v>0.1917989417989418</v>
      </c>
    </row>
    <row r="173">
      <c r="A173">
        <f>HYPERLINK("https://stackoverflow.com/q/50628776", "50628776")</f>
        <v/>
      </c>
      <c r="B173" t="n">
        <v>0.2256084656084656</v>
      </c>
    </row>
    <row r="174">
      <c r="A174">
        <f>HYPERLINK("https://stackoverflow.com/q/50641477", "50641477")</f>
        <v/>
      </c>
      <c r="B174" t="n">
        <v>0.2804232804232805</v>
      </c>
    </row>
    <row r="175">
      <c r="A175">
        <f>HYPERLINK("https://stackoverflow.com/q/50752250", "50752250")</f>
        <v/>
      </c>
      <c r="B175" t="n">
        <v>0.2413935271078129</v>
      </c>
    </row>
    <row r="176">
      <c r="A176">
        <f>HYPERLINK("https://stackoverflow.com/q/50822695", "50822695")</f>
        <v/>
      </c>
      <c r="B176" t="n">
        <v>0.1809964726631393</v>
      </c>
    </row>
    <row r="177">
      <c r="A177">
        <f>HYPERLINK("https://stackoverflow.com/q/50823383", "50823383")</f>
        <v/>
      </c>
      <c r="B177" t="n">
        <v>0.2531746031746032</v>
      </c>
    </row>
    <row r="178">
      <c r="A178">
        <f>HYPERLINK("https://stackoverflow.com/q/50872515", "50872515")</f>
        <v/>
      </c>
      <c r="B178" t="n">
        <v>0.2822055137844612</v>
      </c>
    </row>
    <row r="179">
      <c r="A179">
        <f>HYPERLINK("https://stackoverflow.com/q/50874376", "50874376")</f>
        <v/>
      </c>
      <c r="B179" t="n">
        <v>0.307744937055282</v>
      </c>
    </row>
    <row r="180">
      <c r="A180">
        <f>HYPERLINK("https://stackoverflow.com/q/50876280", "50876280")</f>
        <v/>
      </c>
      <c r="B180" t="n">
        <v>0.2708032708032708</v>
      </c>
    </row>
    <row r="181">
      <c r="A181">
        <f>HYPERLINK("https://stackoverflow.com/q/50936643", "50936643")</f>
        <v/>
      </c>
      <c r="B181" t="n">
        <v>0.3842506699649557</v>
      </c>
    </row>
    <row r="182">
      <c r="A182">
        <f>HYPERLINK("https://stackoverflow.com/q/50980779", "50980779")</f>
        <v/>
      </c>
      <c r="B182" t="n">
        <v>0.1897321428571428</v>
      </c>
    </row>
    <row r="183">
      <c r="A183">
        <f>HYPERLINK("https://stackoverflow.com/q/51076243", "51076243")</f>
        <v/>
      </c>
      <c r="B183" t="n">
        <v>0.1927437641723356</v>
      </c>
    </row>
    <row r="184">
      <c r="A184">
        <f>HYPERLINK("https://stackoverflow.com/q/51079139", "51079139")</f>
        <v/>
      </c>
      <c r="B184" t="n">
        <v>0.1911196911196912</v>
      </c>
    </row>
    <row r="185">
      <c r="A185">
        <f>HYPERLINK("https://stackoverflow.com/q/51142087", "51142087")</f>
        <v/>
      </c>
      <c r="B185" t="n">
        <v>0.2164902998236332</v>
      </c>
    </row>
    <row r="186">
      <c r="A186">
        <f>HYPERLINK("https://stackoverflow.com/q/51194662", "51194662")</f>
        <v/>
      </c>
      <c r="B186" t="n">
        <v>0.1924001924001924</v>
      </c>
    </row>
    <row r="187">
      <c r="A187">
        <f>HYPERLINK("https://stackoverflow.com/q/51242918", "51242918")</f>
        <v/>
      </c>
      <c r="B187" t="n">
        <v>0.2265172735760971</v>
      </c>
    </row>
    <row r="188">
      <c r="A188">
        <f>HYPERLINK("https://stackoverflow.com/q/51352265", "51352265")</f>
        <v/>
      </c>
      <c r="B188" t="n">
        <v>0.2975267626430417</v>
      </c>
    </row>
    <row r="189">
      <c r="A189">
        <f>HYPERLINK("https://stackoverflow.com/q/51394376", "51394376")</f>
        <v/>
      </c>
      <c r="B189" t="n">
        <v>0.3856713856713858</v>
      </c>
    </row>
    <row r="190">
      <c r="A190">
        <f>HYPERLINK("https://stackoverflow.com/q/51429292", "51429292")</f>
        <v/>
      </c>
      <c r="B190" t="n">
        <v>0.3477467615398651</v>
      </c>
    </row>
    <row r="191">
      <c r="A191">
        <f>HYPERLINK("https://stackoverflow.com/q/51483123", "51483123")</f>
        <v/>
      </c>
      <c r="B191" t="n">
        <v>0.1991951710261569</v>
      </c>
    </row>
    <row r="192">
      <c r="A192">
        <f>HYPERLINK("https://stackoverflow.com/q/51488750", "51488750")</f>
        <v/>
      </c>
      <c r="B192" t="n">
        <v>0.2022529441884281</v>
      </c>
    </row>
    <row r="193">
      <c r="A193">
        <f>HYPERLINK("https://stackoverflow.com/q/51591812", "51591812")</f>
        <v/>
      </c>
      <c r="B193" t="n">
        <v>0.2132796780684105</v>
      </c>
    </row>
    <row r="194">
      <c r="A194">
        <f>HYPERLINK("https://stackoverflow.com/q/51731481", "51731481")</f>
        <v/>
      </c>
      <c r="B194" t="n">
        <v>0.274407479886932</v>
      </c>
    </row>
    <row r="195">
      <c r="A195">
        <f>HYPERLINK("https://stackoverflow.com/q/51789832", "51789832")</f>
        <v/>
      </c>
      <c r="B195" t="n">
        <v>0.1725067385444744</v>
      </c>
    </row>
    <row r="196">
      <c r="A196">
        <f>HYPERLINK("https://stackoverflow.com/q/51828297", "51828297")</f>
        <v/>
      </c>
      <c r="B196" t="n">
        <v>0.1938075641779346</v>
      </c>
    </row>
    <row r="197">
      <c r="A197">
        <f>HYPERLINK("https://stackoverflow.com/q/51993959", "51993959")</f>
        <v/>
      </c>
      <c r="B197" t="n">
        <v>0.4248261102193687</v>
      </c>
    </row>
    <row r="198">
      <c r="A198">
        <f>HYPERLINK("https://stackoverflow.com/q/52046824", "52046824")</f>
        <v/>
      </c>
      <c r="B198" t="n">
        <v>0.356022981789853</v>
      </c>
    </row>
    <row r="199">
      <c r="A199">
        <f>HYPERLINK("https://stackoverflow.com/q/52070481", "52070481")</f>
        <v/>
      </c>
      <c r="B199" t="n">
        <v>0.2442680776014109</v>
      </c>
    </row>
    <row r="200">
      <c r="A200">
        <f>HYPERLINK("https://stackoverflow.com/q/52144934", "52144934")</f>
        <v/>
      </c>
      <c r="B200" t="n">
        <v>0.1845534233593935</v>
      </c>
    </row>
    <row r="201">
      <c r="A201">
        <f>HYPERLINK("https://stackoverflow.com/q/52163958", "52163958")</f>
        <v/>
      </c>
      <c r="B201" t="n">
        <v>0.4198139025725234</v>
      </c>
    </row>
    <row r="202">
      <c r="A202">
        <f>HYPERLINK("https://stackoverflow.com/q/52201545", "52201545")</f>
        <v/>
      </c>
      <c r="B202" t="n">
        <v>0.1856452726017943</v>
      </c>
    </row>
    <row r="203">
      <c r="A203">
        <f>HYPERLINK("https://stackoverflow.com/q/52294271", "52294271")</f>
        <v/>
      </c>
      <c r="B203" t="n">
        <v>0.2468584656084657</v>
      </c>
    </row>
    <row r="204">
      <c r="A204">
        <f>HYPERLINK("https://stackoverflow.com/q/52510724", "52510724")</f>
        <v/>
      </c>
      <c r="B204" t="n">
        <v>0.2718820861678005</v>
      </c>
    </row>
    <row r="205">
      <c r="A205">
        <f>HYPERLINK("https://stackoverflow.com/q/52529279", "52529279")</f>
        <v/>
      </c>
      <c r="B205" t="n">
        <v>0.2261904761904762</v>
      </c>
    </row>
    <row r="206">
      <c r="A206">
        <f>HYPERLINK("https://stackoverflow.com/q/52574490", "52574490")</f>
        <v/>
      </c>
      <c r="B206" t="n">
        <v>0.2056166056166056</v>
      </c>
    </row>
    <row r="207">
      <c r="A207">
        <f>HYPERLINK("https://stackoverflow.com/q/52668100", "52668100")</f>
        <v/>
      </c>
      <c r="B207" t="n">
        <v>0.2430922986478543</v>
      </c>
    </row>
    <row r="208">
      <c r="A208">
        <f>HYPERLINK("https://stackoverflow.com/q/52673505", "52673505")</f>
        <v/>
      </c>
      <c r="B208" t="n">
        <v>0.2286470143613001</v>
      </c>
    </row>
    <row r="209">
      <c r="A209">
        <f>HYPERLINK("https://stackoverflow.com/q/52704291", "52704291")</f>
        <v/>
      </c>
      <c r="B209" t="n">
        <v>0.2355623100303952</v>
      </c>
    </row>
    <row r="210">
      <c r="A210">
        <f>HYPERLINK("https://stackoverflow.com/q/52719697", "52719697")</f>
        <v/>
      </c>
      <c r="B210" t="n">
        <v>0.2251428571428572</v>
      </c>
    </row>
    <row r="211">
      <c r="A211">
        <f>HYPERLINK("https://stackoverflow.com/q/52805378", "52805378")</f>
        <v/>
      </c>
      <c r="B211" t="n">
        <v>0.1919381787802841</v>
      </c>
    </row>
    <row r="212">
      <c r="A212">
        <f>HYPERLINK("https://stackoverflow.com/q/52831801", "52831801")</f>
        <v/>
      </c>
      <c r="B212" t="n">
        <v>0.3001348687623198</v>
      </c>
    </row>
    <row r="213">
      <c r="A213">
        <f>HYPERLINK("https://stackoverflow.com/q/52917737", "52917737")</f>
        <v/>
      </c>
      <c r="B213" t="n">
        <v>0.2781469176818015</v>
      </c>
    </row>
    <row r="214">
      <c r="A214">
        <f>HYPERLINK("https://stackoverflow.com/q/52919137", "52919137")</f>
        <v/>
      </c>
      <c r="B214" t="n">
        <v>0.1658040027605245</v>
      </c>
    </row>
    <row r="215">
      <c r="A215">
        <f>HYPERLINK("https://stackoverflow.com/q/52958536", "52958536")</f>
        <v/>
      </c>
      <c r="B215" t="n">
        <v>0.1998634579279741</v>
      </c>
    </row>
    <row r="216">
      <c r="A216">
        <f>HYPERLINK("https://stackoverflow.com/q/53015958", "53015958")</f>
        <v/>
      </c>
      <c r="B216" t="n">
        <v>0.2335880854399373</v>
      </c>
    </row>
    <row r="217">
      <c r="A217">
        <f>HYPERLINK("https://stackoverflow.com/q/53027157", "53027157")</f>
        <v/>
      </c>
      <c r="B217" t="n">
        <v>0.2173721340388007</v>
      </c>
    </row>
    <row r="218">
      <c r="A218">
        <f>HYPERLINK("https://stackoverflow.com/q/53039094", "53039094")</f>
        <v/>
      </c>
      <c r="B218" t="n">
        <v>0.1948853615520282</v>
      </c>
    </row>
    <row r="219">
      <c r="A219">
        <f>HYPERLINK("https://stackoverflow.com/q/53110268", "53110268")</f>
        <v/>
      </c>
      <c r="B219" t="n">
        <v>0.2461019806152549</v>
      </c>
    </row>
    <row r="220">
      <c r="A220">
        <f>HYPERLINK("https://stackoverflow.com/q/53161038", "53161038")</f>
        <v/>
      </c>
      <c r="B220" t="n">
        <v>0.2233742959549411</v>
      </c>
    </row>
    <row r="221">
      <c r="A221">
        <f>HYPERLINK("https://stackoverflow.com/q/53175144", "53175144")</f>
        <v/>
      </c>
      <c r="B221" t="n">
        <v>0.1994047619047619</v>
      </c>
    </row>
    <row r="222">
      <c r="A222">
        <f>HYPERLINK("https://stackoverflow.com/q/53195363", "53195363")</f>
        <v/>
      </c>
      <c r="B222" t="n">
        <v>0.1591836734693877</v>
      </c>
    </row>
    <row r="223">
      <c r="A223">
        <f>HYPERLINK("https://stackoverflow.com/q/53244788", "53244788")</f>
        <v/>
      </c>
      <c r="B223" t="n">
        <v>0.2103804484756865</v>
      </c>
    </row>
    <row r="224">
      <c r="A224">
        <f>HYPERLINK("https://stackoverflow.com/q/53287555", "53287555")</f>
        <v/>
      </c>
      <c r="B224" t="n">
        <v>0.2950710108604846</v>
      </c>
    </row>
    <row r="225">
      <c r="A225">
        <f>HYPERLINK("https://stackoverflow.com/q/53398068", "53398068")</f>
        <v/>
      </c>
      <c r="B225" t="n">
        <v>0.286984126984127</v>
      </c>
    </row>
    <row r="226">
      <c r="A226">
        <f>HYPERLINK("https://stackoverflow.com/q/53522196", "53522196")</f>
        <v/>
      </c>
      <c r="B226" t="n">
        <v>0.2023809523809524</v>
      </c>
    </row>
    <row r="227">
      <c r="A227">
        <f>HYPERLINK("https://stackoverflow.com/q/53538056", "53538056")</f>
        <v/>
      </c>
      <c r="B227" t="n">
        <v>0.2176527176527177</v>
      </c>
    </row>
    <row r="228">
      <c r="A228">
        <f>HYPERLINK("https://stackoverflow.com/q/53808662", "53808662")</f>
        <v/>
      </c>
      <c r="B228" t="n">
        <v>0.2374406807396498</v>
      </c>
    </row>
    <row r="229">
      <c r="A229">
        <f>HYPERLINK("https://stackoverflow.com/q/53838659", "53838659")</f>
        <v/>
      </c>
      <c r="B229" t="n">
        <v>0.1833139759969029</v>
      </c>
    </row>
    <row r="230">
      <c r="A230">
        <f>HYPERLINK("https://stackoverflow.com/q/53843585", "53843585")</f>
        <v/>
      </c>
      <c r="B230" t="n">
        <v>0.2294372294372295</v>
      </c>
    </row>
    <row r="231">
      <c r="A231">
        <f>HYPERLINK("https://stackoverflow.com/q/53862192", "53862192")</f>
        <v/>
      </c>
      <c r="B231" t="n">
        <v>0.1876914508493455</v>
      </c>
    </row>
    <row r="232">
      <c r="A232">
        <f>HYPERLINK("https://stackoverflow.com/q/53961151", "53961151")</f>
        <v/>
      </c>
      <c r="B232" t="n">
        <v>0.2148394241417497</v>
      </c>
    </row>
    <row r="233">
      <c r="A233">
        <f>HYPERLINK("https://stackoverflow.com/q/53970869", "53970869")</f>
        <v/>
      </c>
      <c r="B233" t="n">
        <v>0.2047152194211018</v>
      </c>
    </row>
    <row r="234">
      <c r="A234">
        <f>HYPERLINK("https://stackoverflow.com/q/54049205", "54049205")</f>
        <v/>
      </c>
      <c r="B234" t="n">
        <v>0.2065128456881034</v>
      </c>
    </row>
    <row r="235">
      <c r="A235">
        <f>HYPERLINK("https://stackoverflow.com/q/54068351", "54068351")</f>
        <v/>
      </c>
      <c r="B235" t="n">
        <v>0.1639022650258606</v>
      </c>
    </row>
    <row r="236">
      <c r="A236">
        <f>HYPERLINK("https://stackoverflow.com/q/54118895", "54118895")</f>
        <v/>
      </c>
      <c r="B236" t="n">
        <v>0.2127457948353471</v>
      </c>
    </row>
    <row r="237">
      <c r="A237">
        <f>HYPERLINK("https://stackoverflow.com/q/54178050", "54178050")</f>
        <v/>
      </c>
      <c r="B237" t="n">
        <v>0.2881330309901739</v>
      </c>
    </row>
    <row r="238">
      <c r="A238">
        <f>HYPERLINK("https://stackoverflow.com/q/54192453", "54192453")</f>
        <v/>
      </c>
      <c r="B238" t="n">
        <v>0.291407867494824</v>
      </c>
    </row>
    <row r="239">
      <c r="A239">
        <f>HYPERLINK("https://stackoverflow.com/q/54446465", "54446465")</f>
        <v/>
      </c>
      <c r="B239" t="n">
        <v>0.2119594964422551</v>
      </c>
    </row>
    <row r="240">
      <c r="A240">
        <f>HYPERLINK("https://stackoverflow.com/q/54531836", "54531836")</f>
        <v/>
      </c>
      <c r="B240" t="n">
        <v>0.1972049689440994</v>
      </c>
    </row>
    <row r="241">
      <c r="A241">
        <f>HYPERLINK("https://stackoverflow.com/q/54666018", "54666018")</f>
        <v/>
      </c>
      <c r="B241" t="n">
        <v>0.2427790788446526</v>
      </c>
    </row>
    <row r="242">
      <c r="A242">
        <f>HYPERLINK("https://stackoverflow.com/q/54695712", "54695712")</f>
        <v/>
      </c>
      <c r="B242" t="n">
        <v>0.2977392977392978</v>
      </c>
    </row>
    <row r="243">
      <c r="A243">
        <f>HYPERLINK("https://stackoverflow.com/q/54773028", "54773028")</f>
        <v/>
      </c>
      <c r="B243" t="n">
        <v>0.2432234432234432</v>
      </c>
    </row>
    <row r="244">
      <c r="A244">
        <f>HYPERLINK("https://stackoverflow.com/q/54900592", "54900592")</f>
        <v/>
      </c>
      <c r="B244" t="n">
        <v>0.3277608915906789</v>
      </c>
    </row>
    <row r="245">
      <c r="A245">
        <f>HYPERLINK("https://stackoverflow.com/q/54935102", "54935102")</f>
        <v/>
      </c>
      <c r="B245" t="n">
        <v>0.2710170487948266</v>
      </c>
    </row>
    <row r="246">
      <c r="A246">
        <f>HYPERLINK("https://stackoverflow.com/q/54995158", "54995158")</f>
        <v/>
      </c>
      <c r="B246" t="n">
        <v>0.2183055040197897</v>
      </c>
    </row>
    <row r="247">
      <c r="A247">
        <f>HYPERLINK("https://stackoverflow.com/q/55006077", "55006077")</f>
        <v/>
      </c>
      <c r="B247" t="n">
        <v>0.209992193598751</v>
      </c>
    </row>
    <row r="248">
      <c r="A248">
        <f>HYPERLINK("https://stackoverflow.com/q/55064804", "55064804")</f>
        <v/>
      </c>
      <c r="B248" t="n">
        <v>0.2139004469101557</v>
      </c>
    </row>
    <row r="249">
      <c r="A249">
        <f>HYPERLINK("https://stackoverflow.com/q/55075917", "55075917")</f>
        <v/>
      </c>
      <c r="B249" t="n">
        <v>0.1953601953601954</v>
      </c>
    </row>
    <row r="250">
      <c r="A250">
        <f>HYPERLINK("https://stackoverflow.com/q/55101284", "55101284")</f>
        <v/>
      </c>
      <c r="B250" t="n">
        <v>0.3012790876868546</v>
      </c>
    </row>
    <row r="251">
      <c r="A251">
        <f>HYPERLINK("https://stackoverflow.com/q/55122901", "55122901")</f>
        <v/>
      </c>
      <c r="B251" t="n">
        <v>0.355978835978836</v>
      </c>
    </row>
    <row r="252">
      <c r="A252">
        <f>HYPERLINK("https://stackoverflow.com/q/55135069", "55135069")</f>
        <v/>
      </c>
      <c r="B252" t="n">
        <v>0.1980435585086748</v>
      </c>
    </row>
    <row r="253">
      <c r="A253">
        <f>HYPERLINK("https://stackoverflow.com/q/55143718", "55143718")</f>
        <v/>
      </c>
      <c r="B253" t="n">
        <v>0.2101972101972102</v>
      </c>
    </row>
    <row r="254">
      <c r="A254">
        <f>HYPERLINK("https://stackoverflow.com/q/55217961", "55217961")</f>
        <v/>
      </c>
      <c r="B254" t="n">
        <v>0.2676410498192677</v>
      </c>
    </row>
    <row r="255">
      <c r="A255">
        <f>HYPERLINK("https://stackoverflow.com/q/55220739", "55220739")</f>
        <v/>
      </c>
      <c r="B255" t="n">
        <v>0.2046424304488821</v>
      </c>
    </row>
    <row r="256">
      <c r="A256">
        <f>HYPERLINK("https://stackoverflow.com/q/55283256", "55283256")</f>
        <v/>
      </c>
      <c r="B256" t="n">
        <v>0.4012775842044134</v>
      </c>
    </row>
    <row r="257">
      <c r="A257">
        <f>HYPERLINK("https://stackoverflow.com/q/55297256", "55297256")</f>
        <v/>
      </c>
      <c r="B257" t="n">
        <v>0.2653269258773846</v>
      </c>
    </row>
    <row r="258">
      <c r="A258">
        <f>HYPERLINK("https://stackoverflow.com/q/55435560", "55435560")</f>
        <v/>
      </c>
      <c r="B258" t="n">
        <v>0.2083842083842084</v>
      </c>
    </row>
    <row r="259">
      <c r="A259">
        <f>HYPERLINK("https://stackoverflow.com/q/55471101", "55471101")</f>
        <v/>
      </c>
      <c r="B259" t="n">
        <v>0.2053673703158239</v>
      </c>
    </row>
    <row r="260">
      <c r="A260">
        <f>HYPERLINK("https://stackoverflow.com/q/55520394", "55520394")</f>
        <v/>
      </c>
      <c r="B260" t="n">
        <v>0.2553049289891395</v>
      </c>
    </row>
    <row r="261">
      <c r="A261">
        <f>HYPERLINK("https://stackoverflow.com/q/55542723", "55542723")</f>
        <v/>
      </c>
      <c r="B261" t="n">
        <v>0.2406746031746032</v>
      </c>
    </row>
    <row r="262">
      <c r="A262">
        <f>HYPERLINK("https://stackoverflow.com/q/55619739", "55619739")</f>
        <v/>
      </c>
      <c r="B262" t="n">
        <v>0.1992063492063492</v>
      </c>
    </row>
    <row r="263">
      <c r="A263">
        <f>HYPERLINK("https://stackoverflow.com/q/55710608", "55710608")</f>
        <v/>
      </c>
      <c r="B263" t="n">
        <v>0.2038346691812039</v>
      </c>
    </row>
    <row r="264">
      <c r="A264">
        <f>HYPERLINK("https://stackoverflow.com/q/55714301", "55714301")</f>
        <v/>
      </c>
      <c r="B264" t="n">
        <v>0.3691990791227434</v>
      </c>
    </row>
    <row r="265">
      <c r="A265">
        <f>HYPERLINK("https://stackoverflow.com/q/55748694", "55748694")</f>
        <v/>
      </c>
      <c r="B265" t="n">
        <v>0.1974506974506975</v>
      </c>
    </row>
    <row r="266">
      <c r="A266">
        <f>HYPERLINK("https://stackoverflow.com/q/55794490", "55794490")</f>
        <v/>
      </c>
      <c r="B266" t="n">
        <v>0.2023809523809523</v>
      </c>
    </row>
    <row r="267">
      <c r="A267">
        <f>HYPERLINK("https://stackoverflow.com/q/55827343", "55827343")</f>
        <v/>
      </c>
      <c r="B267" t="n">
        <v>0.2471988795518208</v>
      </c>
    </row>
    <row r="268">
      <c r="A268">
        <f>HYPERLINK("https://stackoverflow.com/q/55853297", "55853297")</f>
        <v/>
      </c>
      <c r="B268" t="n">
        <v>0.252403308741337</v>
      </c>
    </row>
    <row r="269">
      <c r="A269">
        <f>HYPERLINK("https://stackoverflow.com/q/55868931", "55868931")</f>
        <v/>
      </c>
      <c r="B269" t="n">
        <v>0.2984126984126984</v>
      </c>
    </row>
    <row r="270">
      <c r="A270">
        <f>HYPERLINK("https://stackoverflow.com/q/55938858", "55938858")</f>
        <v/>
      </c>
      <c r="B270" t="n">
        <v>0.1844553913519431</v>
      </c>
    </row>
    <row r="271">
      <c r="A271">
        <f>HYPERLINK("https://stackoverflow.com/q/56006399", "56006399")</f>
        <v/>
      </c>
      <c r="B271" t="n">
        <v>0.2265684051398337</v>
      </c>
    </row>
    <row r="272">
      <c r="A272">
        <f>HYPERLINK("https://stackoverflow.com/q/56065738", "56065738")</f>
        <v/>
      </c>
      <c r="B272" t="n">
        <v>0.2743085258055318</v>
      </c>
    </row>
    <row r="273">
      <c r="A273">
        <f>HYPERLINK("https://stackoverflow.com/q/56078834", "56078834")</f>
        <v/>
      </c>
      <c r="B273" t="n">
        <v>0.242553950419119</v>
      </c>
    </row>
    <row r="274">
      <c r="A274">
        <f>HYPERLINK("https://stackoverflow.com/q/56111559", "56111559")</f>
        <v/>
      </c>
      <c r="B274" t="n">
        <v>0.2515764296586215</v>
      </c>
    </row>
    <row r="275">
      <c r="A275">
        <f>HYPERLINK("https://stackoverflow.com/q/56276882", "56276882")</f>
        <v/>
      </c>
      <c r="B275" t="n">
        <v>0.1741961741961742</v>
      </c>
    </row>
    <row r="276">
      <c r="A276">
        <f>HYPERLINK("https://stackoverflow.com/q/56321389", "56321389")</f>
        <v/>
      </c>
      <c r="B276" t="n">
        <v>0.2401837928153717</v>
      </c>
    </row>
    <row r="277">
      <c r="A277">
        <f>HYPERLINK("https://stackoverflow.com/q/56380637", "56380637")</f>
        <v/>
      </c>
      <c r="B277" t="n">
        <v>0.1927437641723356</v>
      </c>
    </row>
    <row r="278">
      <c r="A278">
        <f>HYPERLINK("https://stackoverflow.com/q/56421760", "56421760")</f>
        <v/>
      </c>
      <c r="B278" t="n">
        <v>0.3522297808012094</v>
      </c>
    </row>
    <row r="279">
      <c r="A279">
        <f>HYPERLINK("https://stackoverflow.com/q/56440735", "56440735")</f>
        <v/>
      </c>
      <c r="B279" t="n">
        <v>0.2006662747403488</v>
      </c>
    </row>
    <row r="280">
      <c r="A280">
        <f>HYPERLINK("https://stackoverflow.com/q/56646153", "56646153")</f>
        <v/>
      </c>
      <c r="B280" t="n">
        <v>0.1953601953601954</v>
      </c>
    </row>
    <row r="281">
      <c r="A281">
        <f>HYPERLINK("https://stackoverflow.com/q/56650002", "56650002")</f>
        <v/>
      </c>
      <c r="B281" t="n">
        <v>0.2333115894759731</v>
      </c>
    </row>
    <row r="282">
      <c r="A282">
        <f>HYPERLINK("https://stackoverflow.com/q/56662340", "56662340")</f>
        <v/>
      </c>
      <c r="B282" t="n">
        <v>0.3346938775510205</v>
      </c>
    </row>
    <row r="283">
      <c r="A283">
        <f>HYPERLINK("https://stackoverflow.com/q/56859374", "56859374")</f>
        <v/>
      </c>
      <c r="B283" t="n">
        <v>0.4120598430943258</v>
      </c>
    </row>
    <row r="284">
      <c r="A284">
        <f>HYPERLINK("https://stackoverflow.com/q/56860758", "56860758")</f>
        <v/>
      </c>
      <c r="B284" t="n">
        <v>0.2516233766233767</v>
      </c>
    </row>
    <row r="285">
      <c r="A285">
        <f>HYPERLINK("https://stackoverflow.com/q/56892999", "56892999")</f>
        <v/>
      </c>
      <c r="B285" t="n">
        <v>0.2367538564721663</v>
      </c>
    </row>
    <row r="286">
      <c r="A286">
        <f>HYPERLINK("https://stackoverflow.com/q/56914312", "56914312")</f>
        <v/>
      </c>
      <c r="B286" t="n">
        <v>0.2366630862871465</v>
      </c>
    </row>
    <row r="287">
      <c r="A287">
        <f>HYPERLINK("https://stackoverflow.com/q/56929036", "56929036")</f>
        <v/>
      </c>
      <c r="B287" t="n">
        <v>0.2240305404862367</v>
      </c>
    </row>
    <row r="288">
      <c r="A288">
        <f>HYPERLINK("https://stackoverflow.com/q/56935694", "56935694")</f>
        <v/>
      </c>
      <c r="B288" t="n">
        <v>0.21222810111699</v>
      </c>
    </row>
    <row r="289">
      <c r="A289">
        <f>HYPERLINK("https://stackoverflow.com/q/56938161", "56938161")</f>
        <v/>
      </c>
      <c r="B289" t="n">
        <v>0.2154566744730679</v>
      </c>
    </row>
    <row r="290">
      <c r="A290">
        <f>HYPERLINK("https://stackoverflow.com/q/56983444", "56983444")</f>
        <v/>
      </c>
      <c r="B290" t="n">
        <v>0.3001253132832081</v>
      </c>
    </row>
    <row r="291">
      <c r="A291">
        <f>HYPERLINK("https://stackoverflow.com/q/56990210", "56990210")</f>
        <v/>
      </c>
      <c r="B291" t="n">
        <v>0.207261448640759</v>
      </c>
    </row>
    <row r="292">
      <c r="A292">
        <f>HYPERLINK("https://stackoverflow.com/q/57012762", "57012762")</f>
        <v/>
      </c>
      <c r="B292" t="n">
        <v>0.177617038376532</v>
      </c>
    </row>
    <row r="293">
      <c r="A293">
        <f>HYPERLINK("https://stackoverflow.com/q/57017120", "57017120")</f>
        <v/>
      </c>
      <c r="B293" t="n">
        <v>0.2091377091377092</v>
      </c>
    </row>
    <row r="294">
      <c r="A294">
        <f>HYPERLINK("https://stackoverflow.com/q/57061468", "57061468")</f>
        <v/>
      </c>
      <c r="B294" t="n">
        <v>0.2156084656084656</v>
      </c>
    </row>
    <row r="295">
      <c r="A295">
        <f>HYPERLINK("https://stackoverflow.com/q/57171261", "57171261")</f>
        <v/>
      </c>
      <c r="B295" t="n">
        <v>0.2442680776014109</v>
      </c>
    </row>
    <row r="296">
      <c r="A296">
        <f>HYPERLINK("https://stackoverflow.com/q/57248253", "57248253")</f>
        <v/>
      </c>
      <c r="B296" t="n">
        <v>0.180848295602394</v>
      </c>
    </row>
    <row r="297">
      <c r="A297">
        <f>HYPERLINK("https://stackoverflow.com/q/57264711", "57264711")</f>
        <v/>
      </c>
      <c r="B297" t="n">
        <v>0.2041107041107041</v>
      </c>
    </row>
    <row r="298">
      <c r="A298">
        <f>HYPERLINK("https://stackoverflow.com/q/57289721", "57289721")</f>
        <v/>
      </c>
      <c r="B298" t="n">
        <v>0.4922175990137156</v>
      </c>
    </row>
    <row r="299">
      <c r="A299">
        <f>HYPERLINK("https://stackoverflow.com/q/57290189", "57290189")</f>
        <v/>
      </c>
      <c r="B299" t="n">
        <v>0.2411477411477412</v>
      </c>
    </row>
    <row r="300">
      <c r="A300">
        <f>HYPERLINK("https://stackoverflow.com/q/57297387", "57297387")</f>
        <v/>
      </c>
      <c r="B300" t="n">
        <v>0.1785714285714286</v>
      </c>
    </row>
    <row r="301">
      <c r="A301">
        <f>HYPERLINK("https://stackoverflow.com/q/57310081", "57310081")</f>
        <v/>
      </c>
      <c r="B301" t="n">
        <v>0.2070393374741201</v>
      </c>
    </row>
    <row r="302">
      <c r="A302">
        <f>HYPERLINK("https://stackoverflow.com/q/57316318", "57316318")</f>
        <v/>
      </c>
      <c r="B302" t="n">
        <v>0.2406792174234035</v>
      </c>
    </row>
    <row r="303">
      <c r="A303">
        <f>HYPERLINK("https://stackoverflow.com/q/57355228", "57355228")</f>
        <v/>
      </c>
      <c r="B303" t="n">
        <v>0.2448412698412699</v>
      </c>
    </row>
    <row r="304">
      <c r="A304">
        <f>HYPERLINK("https://stackoverflow.com/q/57359876", "57359876")</f>
        <v/>
      </c>
      <c r="B304" t="n">
        <v>0.2433862433862434</v>
      </c>
    </row>
    <row r="305">
      <c r="A305">
        <f>HYPERLINK("https://stackoverflow.com/q/57416596", "57416596")</f>
        <v/>
      </c>
      <c r="B305" t="n">
        <v>0.4177489177489178</v>
      </c>
    </row>
    <row r="306">
      <c r="A306">
        <f>HYPERLINK("https://stackoverflow.com/q/57483160", "57483160")</f>
        <v/>
      </c>
      <c r="B306" t="n">
        <v>0.2358523119392685</v>
      </c>
    </row>
    <row r="307">
      <c r="A307">
        <f>HYPERLINK("https://stackoverflow.com/q/57617520", "57617520")</f>
        <v/>
      </c>
      <c r="B307" t="n">
        <v>0.2167658730158731</v>
      </c>
    </row>
    <row r="308">
      <c r="A308">
        <f>HYPERLINK("https://stackoverflow.com/q/57624459", "57624459")</f>
        <v/>
      </c>
      <c r="B308" t="n">
        <v>0.2830206830206831</v>
      </c>
    </row>
    <row r="309">
      <c r="A309">
        <f>HYPERLINK("https://stackoverflow.com/q/57710817", "57710817")</f>
        <v/>
      </c>
      <c r="B309" t="n">
        <v>0.2914285714285715</v>
      </c>
    </row>
    <row r="310">
      <c r="A310">
        <f>HYPERLINK("https://stackoverflow.com/q/57755093", "57755093")</f>
        <v/>
      </c>
      <c r="B310" t="n">
        <v>0.219421101774043</v>
      </c>
    </row>
    <row r="311">
      <c r="A311">
        <f>HYPERLINK("https://stackoverflow.com/q/57802832", "57802832")</f>
        <v/>
      </c>
      <c r="B311" t="n">
        <v>0.2331617331617332</v>
      </c>
    </row>
    <row r="312">
      <c r="A312">
        <f>HYPERLINK("https://stackoverflow.com/q/57828966", "57828966")</f>
        <v/>
      </c>
      <c r="B312" t="n">
        <v>0.2313179953629392</v>
      </c>
    </row>
    <row r="313">
      <c r="A313">
        <f>HYPERLINK("https://stackoverflow.com/q/57831723", "57831723")</f>
        <v/>
      </c>
      <c r="B313" t="n">
        <v>0.2284043441938179</v>
      </c>
    </row>
    <row r="314">
      <c r="A314">
        <f>HYPERLINK("https://stackoverflow.com/q/57892931", "57892931")</f>
        <v/>
      </c>
      <c r="B314" t="n">
        <v>0.18140589569161</v>
      </c>
    </row>
    <row r="315">
      <c r="A315">
        <f>HYPERLINK("https://stackoverflow.com/q/57969107", "57969107")</f>
        <v/>
      </c>
      <c r="B315" t="n">
        <v>0.2102684695277288</v>
      </c>
    </row>
    <row r="316">
      <c r="A316">
        <f>HYPERLINK("https://stackoverflow.com/q/58032332", "58032332")</f>
        <v/>
      </c>
      <c r="B316" t="n">
        <v>0.309159749526722</v>
      </c>
    </row>
    <row r="317">
      <c r="A317">
        <f>HYPERLINK("https://stackoverflow.com/q/58054024", "58054024")</f>
        <v/>
      </c>
      <c r="B317" t="n">
        <v>0.1881930854533594</v>
      </c>
    </row>
    <row r="318">
      <c r="A318">
        <f>HYPERLINK("https://stackoverflow.com/q/58101336", "58101336")</f>
        <v/>
      </c>
      <c r="B318" t="n">
        <v>0.2592011163439735</v>
      </c>
    </row>
    <row r="319">
      <c r="A319">
        <f>HYPERLINK("https://stackoverflow.com/q/58102357", "58102357")</f>
        <v/>
      </c>
      <c r="B319" t="n">
        <v>0.2446005724694249</v>
      </c>
    </row>
    <row r="320">
      <c r="A320">
        <f>HYPERLINK("https://stackoverflow.com/q/58116800", "58116800")</f>
        <v/>
      </c>
      <c r="B320" t="n">
        <v>0.2239858906525573</v>
      </c>
    </row>
    <row r="321">
      <c r="A321">
        <f>HYPERLINK("https://stackoverflow.com/q/58118966", "58118966")</f>
        <v/>
      </c>
      <c r="B321" t="n">
        <v>0.3344947735191638</v>
      </c>
    </row>
    <row r="322">
      <c r="A322">
        <f>HYPERLINK("https://stackoverflow.com/q/58155631", "58155631")</f>
        <v/>
      </c>
      <c r="B322" t="n">
        <v>0.2397316314842088</v>
      </c>
    </row>
    <row r="323">
      <c r="A323">
        <f>HYPERLINK("https://stackoverflow.com/q/58163017", "58163017")</f>
        <v/>
      </c>
      <c r="B323" t="n">
        <v>0.2043922591867798</v>
      </c>
    </row>
    <row r="324">
      <c r="A324">
        <f>HYPERLINK("https://stackoverflow.com/q/58181033", "58181033")</f>
        <v/>
      </c>
      <c r="B324" t="n">
        <v>0.244023713903232</v>
      </c>
    </row>
    <row r="325">
      <c r="A325">
        <f>HYPERLINK("https://stackoverflow.com/q/58221451", "58221451")</f>
        <v/>
      </c>
      <c r="B325" t="n">
        <v>0.229787865301884</v>
      </c>
    </row>
    <row r="326">
      <c r="A326">
        <f>HYPERLINK("https://stackoverflow.com/q/58251999", "58251999")</f>
        <v/>
      </c>
      <c r="B326" t="n">
        <v>0.2645502645502646</v>
      </c>
    </row>
    <row r="327">
      <c r="A327">
        <f>HYPERLINK("https://stackoverflow.com/q/58292569", "58292569")</f>
        <v/>
      </c>
      <c r="B327" t="n">
        <v>0.2112332112332113</v>
      </c>
    </row>
    <row r="328">
      <c r="A328">
        <f>HYPERLINK("https://stackoverflow.com/q/58325530", "58325530")</f>
        <v/>
      </c>
      <c r="B328" t="n">
        <v>0.2015873015873016</v>
      </c>
    </row>
    <row r="329">
      <c r="A329">
        <f>HYPERLINK("https://stackoverflow.com/q/58345697", "58345697")</f>
        <v/>
      </c>
      <c r="B329" t="n">
        <v>0.1951793062904174</v>
      </c>
    </row>
    <row r="330">
      <c r="A330">
        <f>HYPERLINK("https://stackoverflow.com/q/58379764", "58379764")</f>
        <v/>
      </c>
      <c r="B330" t="n">
        <v>0.1776061776061776</v>
      </c>
    </row>
    <row r="331">
      <c r="A331">
        <f>HYPERLINK("https://stackoverflow.com/q/58400948", "58400948")</f>
        <v/>
      </c>
      <c r="B331" t="n">
        <v>0.2690642690642691</v>
      </c>
    </row>
    <row r="332">
      <c r="A332">
        <f>HYPERLINK("https://stackoverflow.com/q/58401391", "58401391")</f>
        <v/>
      </c>
      <c r="B332" t="n">
        <v>0.233317922638311</v>
      </c>
    </row>
    <row r="333">
      <c r="A333">
        <f>HYPERLINK("https://stackoverflow.com/q/58454150", "58454150")</f>
        <v/>
      </c>
      <c r="B333" t="n">
        <v>0.180623973727422</v>
      </c>
    </row>
    <row r="334">
      <c r="A334">
        <f>HYPERLINK("https://stackoverflow.com/q/58512106", "58512106")</f>
        <v/>
      </c>
      <c r="B334" t="n">
        <v>0.2600732600732601</v>
      </c>
    </row>
    <row r="335">
      <c r="A335">
        <f>HYPERLINK("https://stackoverflow.com/q/58561304", "58561304")</f>
        <v/>
      </c>
      <c r="B335" t="n">
        <v>0.1835457187569864</v>
      </c>
    </row>
    <row r="336">
      <c r="A336">
        <f>HYPERLINK("https://stackoverflow.com/q/58593985", "58593985")</f>
        <v/>
      </c>
      <c r="B336" t="n">
        <v>0.1974603174603175</v>
      </c>
    </row>
    <row r="337">
      <c r="A337">
        <f>HYPERLINK("https://stackoverflow.com/q/58594685", "58594685")</f>
        <v/>
      </c>
      <c r="B337" t="n">
        <v>0.2376214167258944</v>
      </c>
    </row>
    <row r="338">
      <c r="A338">
        <f>HYPERLINK("https://stackoverflow.com/q/58657618", "58657618")</f>
        <v/>
      </c>
      <c r="B338" t="n">
        <v>0.2294372294372294</v>
      </c>
    </row>
    <row r="339">
      <c r="A339">
        <f>HYPERLINK("https://stackoverflow.com/q/58822568", "58822568")</f>
        <v/>
      </c>
      <c r="B339" t="n">
        <v>0.2110874200426439</v>
      </c>
    </row>
    <row r="340">
      <c r="A340">
        <f>HYPERLINK("https://stackoverflow.com/q/58927398", "58927398")</f>
        <v/>
      </c>
      <c r="B340" t="n">
        <v>0.308830328247804</v>
      </c>
    </row>
    <row r="341">
      <c r="A341">
        <f>HYPERLINK("https://stackoverflow.com/q/58941104", "58941104")</f>
        <v/>
      </c>
      <c r="B341" t="n">
        <v>0.2234977324263039</v>
      </c>
    </row>
    <row r="342">
      <c r="A342">
        <f>HYPERLINK("https://stackoverflow.com/q/58965067", "58965067")</f>
        <v/>
      </c>
      <c r="B342" t="n">
        <v>0.3088702147525678</v>
      </c>
    </row>
    <row r="343">
      <c r="A343">
        <f>HYPERLINK("https://stackoverflow.com/q/59029108", "59029108")</f>
        <v/>
      </c>
      <c r="B343" t="n">
        <v>0.156846919558784</v>
      </c>
    </row>
    <row r="344">
      <c r="A344">
        <f>HYPERLINK("https://stackoverflow.com/q/59164289", "59164289")</f>
        <v/>
      </c>
      <c r="B344" t="n">
        <v>0.3213403880070547</v>
      </c>
    </row>
    <row r="345">
      <c r="A345">
        <f>HYPERLINK("https://stackoverflow.com/q/59186116", "59186116")</f>
        <v/>
      </c>
      <c r="B345" t="n">
        <v>0.205952380952381</v>
      </c>
    </row>
    <row r="346">
      <c r="A346">
        <f>HYPERLINK("https://stackoverflow.com/q/59262742", "59262742")</f>
        <v/>
      </c>
      <c r="B346" t="n">
        <v>0.2067271352985639</v>
      </c>
    </row>
    <row r="347">
      <c r="A347">
        <f>HYPERLINK("https://stackoverflow.com/q/59268990", "59268990")</f>
        <v/>
      </c>
      <c r="B347" t="n">
        <v>0.210189452124936</v>
      </c>
    </row>
    <row r="348">
      <c r="A348">
        <f>HYPERLINK("https://stackoverflow.com/q/59283400", "59283400")</f>
        <v/>
      </c>
      <c r="B348" t="n">
        <v>0.1924001924001924</v>
      </c>
    </row>
    <row r="349">
      <c r="A349">
        <f>HYPERLINK("https://stackoverflow.com/q/59349005", "59349005")</f>
        <v/>
      </c>
      <c r="B349" t="n">
        <v>0.2314342403628118</v>
      </c>
    </row>
    <row r="350">
      <c r="A350">
        <f>HYPERLINK("https://stackoverflow.com/q/59420530", "59420530")</f>
        <v/>
      </c>
      <c r="B350" t="n">
        <v>0.2190996617226126</v>
      </c>
    </row>
    <row r="351">
      <c r="A351">
        <f>HYPERLINK("https://stackoverflow.com/q/59425853", "59425853")</f>
        <v/>
      </c>
      <c r="B351" t="n">
        <v>0.2063492063492064</v>
      </c>
    </row>
    <row r="352">
      <c r="A352">
        <f>HYPERLINK("https://stackoverflow.com/q/59658068", "59658068")</f>
        <v/>
      </c>
      <c r="B352" t="n">
        <v>0.1948621553884712</v>
      </c>
    </row>
    <row r="353">
      <c r="A353">
        <f>HYPERLINK("https://stackoverflow.com/q/59677599", "59677599")</f>
        <v/>
      </c>
      <c r="B353" t="n">
        <v>0.2280294231513744</v>
      </c>
    </row>
    <row r="354">
      <c r="A354">
        <f>HYPERLINK("https://stackoverflow.com/q/59845710", "59845710")</f>
        <v/>
      </c>
      <c r="B354" t="n">
        <v>0.2524565381708239</v>
      </c>
    </row>
    <row r="355">
      <c r="A355">
        <f>HYPERLINK("https://stackoverflow.com/q/59867397", "59867397")</f>
        <v/>
      </c>
      <c r="B355" t="n">
        <v>0.187649489019352</v>
      </c>
    </row>
    <row r="356">
      <c r="A356">
        <f>HYPERLINK("https://stackoverflow.com/q/59873880", "59873880")</f>
        <v/>
      </c>
      <c r="B356" t="n">
        <v>0.2392857142857144</v>
      </c>
    </row>
    <row r="357">
      <c r="A357">
        <f>HYPERLINK("https://stackoverflow.com/q/59904208", "59904208")</f>
        <v/>
      </c>
      <c r="B357" t="n">
        <v>0.2941943900848011</v>
      </c>
    </row>
    <row r="358">
      <c r="A358">
        <f>HYPERLINK("https://stackoverflow.com/q/59960130", "59960130")</f>
        <v/>
      </c>
      <c r="B358" t="n">
        <v>0.2017504821243139</v>
      </c>
    </row>
    <row r="359">
      <c r="A359">
        <f>HYPERLINK("https://stackoverflow.com/q/59965143", "59965143")</f>
        <v/>
      </c>
      <c r="B359" t="n">
        <v>0.1896181896181896</v>
      </c>
    </row>
    <row r="360">
      <c r="A360">
        <f>HYPERLINK("https://stackoverflow.com/q/60140719", "60140719")</f>
        <v/>
      </c>
      <c r="B360" t="n">
        <v>0.24522659305268</v>
      </c>
    </row>
    <row r="361">
      <c r="A361">
        <f>HYPERLINK("https://stackoverflow.com/q/60169520", "60169520")</f>
        <v/>
      </c>
      <c r="B361" t="n">
        <v>0.1792040487692662</v>
      </c>
    </row>
    <row r="362">
      <c r="A362">
        <f>HYPERLINK("https://stackoverflow.com/q/60177700", "60177700")</f>
        <v/>
      </c>
      <c r="B362" t="n">
        <v>0.1912698412698413</v>
      </c>
    </row>
    <row r="363">
      <c r="A363">
        <f>HYPERLINK("https://stackoverflow.com/q/60193479", "60193479")</f>
        <v/>
      </c>
      <c r="B363" t="n">
        <v>0.2510646535036779</v>
      </c>
    </row>
    <row r="364">
      <c r="A364">
        <f>HYPERLINK("https://stackoverflow.com/q/60210752", "60210752")</f>
        <v/>
      </c>
      <c r="B364" t="n">
        <v>0.2076362076362076</v>
      </c>
    </row>
    <row r="365">
      <c r="A365">
        <f>HYPERLINK("https://stackoverflow.com/q/60223835", "60223835")</f>
        <v/>
      </c>
      <c r="B365" t="n">
        <v>0.2171271800901431</v>
      </c>
    </row>
    <row r="366">
      <c r="A366">
        <f>HYPERLINK("https://stackoverflow.com/q/60312818", "60312818")</f>
        <v/>
      </c>
      <c r="B366" t="n">
        <v>0.3939547450185749</v>
      </c>
    </row>
    <row r="367">
      <c r="A367">
        <f>HYPERLINK("https://stackoverflow.com/q/60348603", "60348603")</f>
        <v/>
      </c>
      <c r="B367" t="n">
        <v>0.209671465485419</v>
      </c>
    </row>
    <row r="368">
      <c r="A368">
        <f>HYPERLINK("https://stackoverflow.com/q/60379101", "60379101")</f>
        <v/>
      </c>
      <c r="B368" t="n">
        <v>0.2021261103829911</v>
      </c>
    </row>
    <row r="369">
      <c r="A369">
        <f>HYPERLINK("https://stackoverflow.com/q/60555616", "60555616")</f>
        <v/>
      </c>
      <c r="B369" t="n">
        <v>0.1649144506287363</v>
      </c>
    </row>
    <row r="370">
      <c r="A370">
        <f>HYPERLINK("https://stackoverflow.com/q/60567487", "60567487")</f>
        <v/>
      </c>
      <c r="B370" t="n">
        <v>0.251796157059315</v>
      </c>
    </row>
    <row r="371">
      <c r="A371">
        <f>HYPERLINK("https://stackoverflow.com/q/60594954", "60594954")</f>
        <v/>
      </c>
      <c r="B371" t="n">
        <v>0.2334656084656085</v>
      </c>
    </row>
    <row r="372">
      <c r="A372">
        <f>HYPERLINK("https://stackoverflow.com/q/60662730", "60662730")</f>
        <v/>
      </c>
      <c r="B372" t="n">
        <v>0.2496947496947497</v>
      </c>
    </row>
    <row r="373">
      <c r="A373">
        <f>HYPERLINK("https://stackoverflow.com/q/60706826", "60706826")</f>
        <v/>
      </c>
      <c r="B373" t="n">
        <v>0.3011204481792717</v>
      </c>
    </row>
    <row r="374">
      <c r="A374">
        <f>HYPERLINK("https://stackoverflow.com/q/60763258", "60763258")</f>
        <v/>
      </c>
      <c r="B374" t="n">
        <v>0.2558730158730159</v>
      </c>
    </row>
    <row r="375">
      <c r="A375">
        <f>HYPERLINK("https://stackoverflow.com/q/60815382", "60815382")</f>
        <v/>
      </c>
      <c r="B375" t="n">
        <v>0.1955090979481224</v>
      </c>
    </row>
    <row r="376">
      <c r="A376">
        <f>HYPERLINK("https://stackoverflow.com/q/60825789", "60825789")</f>
        <v/>
      </c>
      <c r="B376" t="n">
        <v>0.2562205062205062</v>
      </c>
    </row>
    <row r="377">
      <c r="A377">
        <f>HYPERLINK("https://stackoverflow.com/q/60862896", "60862896")</f>
        <v/>
      </c>
      <c r="B377" t="n">
        <v>0.2311180882609454</v>
      </c>
    </row>
    <row r="378">
      <c r="A378">
        <f>HYPERLINK("https://stackoverflow.com/q/61038662", "61038662")</f>
        <v/>
      </c>
      <c r="B378" t="n">
        <v>0.1584516847674742</v>
      </c>
    </row>
    <row r="379">
      <c r="A379">
        <f>HYPERLINK("https://stackoverflow.com/q/61076418", "61076418")</f>
        <v/>
      </c>
      <c r="B379" t="n">
        <v>0.1949404761904762</v>
      </c>
    </row>
    <row r="380">
      <c r="A380">
        <f>HYPERLINK("https://stackoverflow.com/q/61120900", "61120900")</f>
        <v/>
      </c>
      <c r="B380" t="n">
        <v>0.292475014697237</v>
      </c>
    </row>
    <row r="381">
      <c r="A381">
        <f>HYPERLINK("https://stackoverflow.com/q/61169100", "61169100")</f>
        <v/>
      </c>
      <c r="B381" t="n">
        <v>0.2021379980563654</v>
      </c>
    </row>
    <row r="382">
      <c r="A382">
        <f>HYPERLINK("https://stackoverflow.com/q/61186117", "61186117")</f>
        <v/>
      </c>
      <c r="B382" t="n">
        <v>0.2609599395313681</v>
      </c>
    </row>
    <row r="383">
      <c r="A383">
        <f>HYPERLINK("https://stackoverflow.com/q/61405883", "61405883")</f>
        <v/>
      </c>
      <c r="B383" t="n">
        <v>0.1976302257992399</v>
      </c>
    </row>
    <row r="384">
      <c r="A384">
        <f>HYPERLINK("https://stackoverflow.com/q/61443240", "61443240")</f>
        <v/>
      </c>
      <c r="B384" t="n">
        <v>0.2902187902187903</v>
      </c>
    </row>
    <row r="385">
      <c r="A385">
        <f>HYPERLINK("https://stackoverflow.com/q/61509970", "61509970")</f>
        <v/>
      </c>
      <c r="B385" t="n">
        <v>0.2293844367015099</v>
      </c>
    </row>
    <row r="386">
      <c r="A386">
        <f>HYPERLINK("https://stackoverflow.com/q/61526756", "61526756")</f>
        <v/>
      </c>
      <c r="B386" t="n">
        <v>0.188861985472155</v>
      </c>
    </row>
    <row r="387">
      <c r="A387">
        <f>HYPERLINK("https://stackoverflow.com/q/61642239", "61642239")</f>
        <v/>
      </c>
      <c r="B387" t="n">
        <v>0.2708106143220648</v>
      </c>
    </row>
    <row r="388">
      <c r="A388">
        <f>HYPERLINK("https://stackoverflow.com/q/61818220", "61818220")</f>
        <v/>
      </c>
      <c r="B388" t="n">
        <v>0.2211199294532628</v>
      </c>
    </row>
    <row r="389">
      <c r="A389">
        <f>HYPERLINK("https://stackoverflow.com/q/62103461", "62103461")</f>
        <v/>
      </c>
      <c r="B389" t="n">
        <v>0.1798185941043084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