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0.2128851540616247</v>
      </c>
    </row>
    <row r="3">
      <c r="A3">
        <f>HYPERLINK("https://stackoverflow.com/q/980932", "980932")</f>
        <v/>
      </c>
      <c r="B3" t="n">
        <v>0.3052910052910053</v>
      </c>
    </row>
    <row r="4">
      <c r="A4">
        <f>HYPERLINK("https://stackoverflow.com/q/1258834", "1258834")</f>
        <v/>
      </c>
      <c r="B4" t="n">
        <v>0.1787184009406232</v>
      </c>
    </row>
    <row r="5">
      <c r="A5">
        <f>HYPERLINK("https://stackoverflow.com/q/2377082", "2377082")</f>
        <v/>
      </c>
      <c r="B5" t="n">
        <v>0.200453514739229</v>
      </c>
    </row>
    <row r="6">
      <c r="A6">
        <f>HYPERLINK("https://stackoverflow.com/q/3700594", "3700594")</f>
        <v/>
      </c>
      <c r="B6" t="n">
        <v>0.2397866250325267</v>
      </c>
    </row>
    <row r="7">
      <c r="A7">
        <f>HYPERLINK("https://stackoverflow.com/q/3906522", "3906522")</f>
        <v/>
      </c>
      <c r="B7" t="n">
        <v>0.313289305990036</v>
      </c>
    </row>
    <row r="8">
      <c r="A8">
        <f>HYPERLINK("https://stackoverflow.com/q/4556252", "4556252")</f>
        <v/>
      </c>
      <c r="B8" t="n">
        <v>0.2510646535036779</v>
      </c>
    </row>
    <row r="9">
      <c r="A9">
        <f>HYPERLINK("https://stackoverflow.com/q/6645196", "6645196")</f>
        <v/>
      </c>
      <c r="B9" t="n">
        <v>0.1719128329297821</v>
      </c>
    </row>
    <row r="10">
      <c r="A10">
        <f>HYPERLINK("https://stackoverflow.com/q/7048854", "7048854")</f>
        <v/>
      </c>
      <c r="B10" t="n">
        <v>0.2406629318394025</v>
      </c>
    </row>
    <row r="11">
      <c r="A11">
        <f>HYPERLINK("https://stackoverflow.com/q/7304006", "7304006")</f>
        <v/>
      </c>
      <c r="B11" t="n">
        <v>0.2433281004709577</v>
      </c>
    </row>
    <row r="12">
      <c r="A12">
        <f>HYPERLINK("https://stackoverflow.com/q/7383641", "7383641")</f>
        <v/>
      </c>
      <c r="B12" t="n">
        <v>0.2588401697312589</v>
      </c>
    </row>
    <row r="13">
      <c r="A13">
        <f>HYPERLINK("https://stackoverflow.com/q/7679733", "7679733")</f>
        <v/>
      </c>
      <c r="B13" t="n">
        <v>0.2182917611489041</v>
      </c>
    </row>
    <row r="14">
      <c r="A14">
        <f>HYPERLINK("https://stackoverflow.com/q/7699717", "7699717")</f>
        <v/>
      </c>
      <c r="B14" t="n">
        <v>0.2417442072614487</v>
      </c>
    </row>
    <row r="15">
      <c r="A15">
        <f>HYPERLINK("https://stackoverflow.com/q/7839597", "7839597")</f>
        <v/>
      </c>
      <c r="B15" t="n">
        <v>0.3077515795962398</v>
      </c>
    </row>
    <row r="16">
      <c r="A16">
        <f>HYPERLINK("https://stackoverflow.com/q/8040701", "8040701")</f>
        <v/>
      </c>
      <c r="B16" t="n">
        <v>0.1954811954811955</v>
      </c>
    </row>
    <row r="17">
      <c r="A17">
        <f>HYPERLINK("https://stackoverflow.com/q/8123314", "8123314")</f>
        <v/>
      </c>
      <c r="B17" t="n">
        <v>0.2096474953617811</v>
      </c>
    </row>
    <row r="18">
      <c r="A18">
        <f>HYPERLINK("https://stackoverflow.com/q/9041860", "9041860")</f>
        <v/>
      </c>
      <c r="B18" t="n">
        <v>0.201137171286425</v>
      </c>
    </row>
    <row r="19">
      <c r="A19">
        <f>HYPERLINK("https://stackoverflow.com/q/9054254", "9054254")</f>
        <v/>
      </c>
      <c r="B19" t="n">
        <v>0.2445887445887446</v>
      </c>
    </row>
    <row r="20">
      <c r="A20">
        <f>HYPERLINK("https://stackoverflow.com/q/9076585", "9076585")</f>
        <v/>
      </c>
      <c r="B20" t="n">
        <v>0.1775937428111341</v>
      </c>
    </row>
    <row r="21">
      <c r="A21">
        <f>HYPERLINK("https://stackoverflow.com/q/9372228", "9372228")</f>
        <v/>
      </c>
      <c r="B21" t="n">
        <v>0.2397904145476961</v>
      </c>
    </row>
    <row r="22">
      <c r="A22">
        <f>HYPERLINK("https://stackoverflow.com/q/9802779", "9802779")</f>
        <v/>
      </c>
      <c r="B22" t="n">
        <v>0.258056758056758</v>
      </c>
    </row>
    <row r="23">
      <c r="A23">
        <f>HYPERLINK("https://stackoverflow.com/q/10152372", "10152372")</f>
        <v/>
      </c>
      <c r="B23" t="n">
        <v>0.1827876984126984</v>
      </c>
    </row>
    <row r="24">
      <c r="A24">
        <f>HYPERLINK("https://stackoverflow.com/q/10170940", "10170940")</f>
        <v/>
      </c>
      <c r="B24" t="n">
        <v>0.2545634920634922</v>
      </c>
    </row>
    <row r="25">
      <c r="A25">
        <f>HYPERLINK("https://stackoverflow.com/q/10476572", "10476572")</f>
        <v/>
      </c>
      <c r="B25" t="n">
        <v>0.191468253968254</v>
      </c>
    </row>
    <row r="26">
      <c r="A26">
        <f>HYPERLINK("https://stackoverflow.com/q/10586848", "10586848")</f>
        <v/>
      </c>
      <c r="B26" t="n">
        <v>0.2022841656987999</v>
      </c>
    </row>
    <row r="27">
      <c r="A27">
        <f>HYPERLINK("https://stackoverflow.com/q/10673123", "10673123")</f>
        <v/>
      </c>
      <c r="B27" t="n">
        <v>0.2494070425104908</v>
      </c>
    </row>
    <row r="28">
      <c r="A28">
        <f>HYPERLINK("https://stackoverflow.com/q/10761717", "10761717")</f>
        <v/>
      </c>
      <c r="B28" t="n">
        <v>0.2478306878306878</v>
      </c>
    </row>
    <row r="29">
      <c r="A29">
        <f>HYPERLINK("https://stackoverflow.com/q/11064969", "11064969")</f>
        <v/>
      </c>
      <c r="B29" t="n">
        <v>0.234304667140488</v>
      </c>
    </row>
    <row r="30">
      <c r="A30">
        <f>HYPERLINK("https://stackoverflow.com/q/11513122", "11513122")</f>
        <v/>
      </c>
      <c r="B30" t="n">
        <v>0.2033586381412469</v>
      </c>
    </row>
    <row r="31">
      <c r="A31">
        <f>HYPERLINK("https://stackoverflow.com/q/11698968", "11698968")</f>
        <v/>
      </c>
      <c r="B31" t="n">
        <v>0.2577276524644946</v>
      </c>
    </row>
    <row r="32">
      <c r="A32">
        <f>HYPERLINK("https://stackoverflow.com/q/11718933", "11718933")</f>
        <v/>
      </c>
      <c r="B32" t="n">
        <v>0.2570028011204482</v>
      </c>
    </row>
    <row r="33">
      <c r="A33">
        <f>HYPERLINK("https://stackoverflow.com/q/12020334", "12020334")</f>
        <v/>
      </c>
      <c r="B33" t="n">
        <v>0.2372598162071847</v>
      </c>
    </row>
    <row r="34">
      <c r="A34">
        <f>HYPERLINK("https://stackoverflow.com/q/12028626", "12028626")</f>
        <v/>
      </c>
      <c r="B34" t="n">
        <v>0.3112181202068843</v>
      </c>
    </row>
    <row r="35">
      <c r="A35">
        <f>HYPERLINK("https://stackoverflow.com/q/12504547", "12504547")</f>
        <v/>
      </c>
      <c r="B35" t="n">
        <v>0.1867021867021867</v>
      </c>
    </row>
    <row r="36">
      <c r="A36">
        <f>HYPERLINK("https://stackoverflow.com/q/13267422", "13267422")</f>
        <v/>
      </c>
      <c r="B36" t="n">
        <v>0.2355647573038878</v>
      </c>
    </row>
    <row r="37">
      <c r="A37">
        <f>HYPERLINK("https://stackoverflow.com/q/14475459", "14475459")</f>
        <v/>
      </c>
      <c r="B37" t="n">
        <v>0.1869787463007802</v>
      </c>
    </row>
    <row r="38">
      <c r="A38">
        <f>HYPERLINK("https://stackoverflow.com/q/14487518", "14487518")</f>
        <v/>
      </c>
      <c r="B38" t="n">
        <v>0.2211915069057927</v>
      </c>
    </row>
    <row r="39">
      <c r="A39">
        <f>HYPERLINK("https://stackoverflow.com/q/14534834", "14534834")</f>
        <v/>
      </c>
      <c r="B39" t="n">
        <v>0.2885154061624651</v>
      </c>
    </row>
    <row r="40">
      <c r="A40">
        <f>HYPERLINK("https://stackoverflow.com/q/15239231", "15239231")</f>
        <v/>
      </c>
      <c r="B40" t="n">
        <v>0.3188153310104531</v>
      </c>
    </row>
    <row r="41">
      <c r="A41">
        <f>HYPERLINK("https://stackoverflow.com/q/15763574", "15763574")</f>
        <v/>
      </c>
      <c r="B41" t="n">
        <v>0.1839826839826839</v>
      </c>
    </row>
    <row r="42">
      <c r="A42">
        <f>HYPERLINK("https://stackoverflow.com/q/15919715", "15919715")</f>
        <v/>
      </c>
      <c r="B42" t="n">
        <v>0.2859347442680776</v>
      </c>
    </row>
    <row r="43">
      <c r="A43">
        <f>HYPERLINK("https://stackoverflow.com/q/16567269", "16567269")</f>
        <v/>
      </c>
      <c r="B43" t="n">
        <v>0.2996515679442509</v>
      </c>
    </row>
    <row r="44">
      <c r="A44">
        <f>HYPERLINK("https://stackoverflow.com/q/16942433", "16942433")</f>
        <v/>
      </c>
      <c r="B44" t="n">
        <v>0.228110599078341</v>
      </c>
    </row>
    <row r="45">
      <c r="A45">
        <f>HYPERLINK("https://stackoverflow.com/q/17313690", "17313690")</f>
        <v/>
      </c>
      <c r="B45" t="n">
        <v>0.165499533146592</v>
      </c>
    </row>
    <row r="46">
      <c r="A46">
        <f>HYPERLINK("https://stackoverflow.com/q/17389702", "17389702")</f>
        <v/>
      </c>
      <c r="B46" t="n">
        <v>0.1995741385985288</v>
      </c>
    </row>
    <row r="47">
      <c r="A47">
        <f>HYPERLINK("https://stackoverflow.com/q/17575941", "17575941")</f>
        <v/>
      </c>
      <c r="B47" t="n">
        <v>0.3544501133786849</v>
      </c>
    </row>
    <row r="48">
      <c r="A48">
        <f>HYPERLINK("https://stackoverflow.com/q/17801810", "17801810")</f>
        <v/>
      </c>
      <c r="B48" t="n">
        <v>0.2210550887021475</v>
      </c>
    </row>
    <row r="49">
      <c r="A49">
        <f>HYPERLINK("https://stackoverflow.com/q/17926933", "17926933")</f>
        <v/>
      </c>
      <c r="B49" t="n">
        <v>0.2904524994077234</v>
      </c>
    </row>
    <row r="50">
      <c r="A50">
        <f>HYPERLINK("https://stackoverflow.com/q/17969305", "17969305")</f>
        <v/>
      </c>
      <c r="B50" t="n">
        <v>0.2600879709313444</v>
      </c>
    </row>
    <row r="51">
      <c r="A51">
        <f>HYPERLINK("https://stackoverflow.com/q/18041364", "18041364")</f>
        <v/>
      </c>
      <c r="B51" t="n">
        <v>0.2686592367443432</v>
      </c>
    </row>
    <row r="52">
      <c r="A52">
        <f>HYPERLINK("https://stackoverflow.com/q/18234790", "18234790")</f>
        <v/>
      </c>
      <c r="B52" t="n">
        <v>0.3690809657196213</v>
      </c>
    </row>
    <row r="53">
      <c r="A53">
        <f>HYPERLINK("https://stackoverflow.com/q/18580277", "18580277")</f>
        <v/>
      </c>
      <c r="B53" t="n">
        <v>0.2523809523809524</v>
      </c>
    </row>
    <row r="54">
      <c r="A54">
        <f>HYPERLINK("https://stackoverflow.com/q/18617586", "18617586")</f>
        <v/>
      </c>
      <c r="B54" t="n">
        <v>0.3104497354497355</v>
      </c>
    </row>
    <row r="55">
      <c r="A55">
        <f>HYPERLINK("https://stackoverflow.com/q/19112286", "19112286")</f>
        <v/>
      </c>
      <c r="B55" t="n">
        <v>0.2211915069057926</v>
      </c>
    </row>
    <row r="56">
      <c r="A56">
        <f>HYPERLINK("https://stackoverflow.com/q/19478478", "19478478")</f>
        <v/>
      </c>
      <c r="B56" t="n">
        <v>0.328437917222964</v>
      </c>
    </row>
    <row r="57">
      <c r="A57">
        <f>HYPERLINK("https://stackoverflow.com/q/20486048", "20486048")</f>
        <v/>
      </c>
      <c r="B57" t="n">
        <v>0.218452380952381</v>
      </c>
    </row>
    <row r="58">
      <c r="A58">
        <f>HYPERLINK("https://stackoverflow.com/q/20770100", "20770100")</f>
        <v/>
      </c>
      <c r="B58" t="n">
        <v>0.347702589807853</v>
      </c>
    </row>
    <row r="59">
      <c r="A59">
        <f>HYPERLINK("https://stackoverflow.com/q/20846544", "20846544")</f>
        <v/>
      </c>
      <c r="B59" t="n">
        <v>0.1729447998104714</v>
      </c>
    </row>
    <row r="60">
      <c r="A60">
        <f>HYPERLINK("https://stackoverflow.com/q/21050053", "21050053")</f>
        <v/>
      </c>
      <c r="B60" t="n">
        <v>0.2386689615605278</v>
      </c>
    </row>
    <row r="61">
      <c r="A61">
        <f>HYPERLINK("https://stackoverflow.com/q/21177958", "21177958")</f>
        <v/>
      </c>
      <c r="B61" t="n">
        <v>0.2431077694235589</v>
      </c>
    </row>
    <row r="62">
      <c r="A62">
        <f>HYPERLINK("https://stackoverflow.com/q/21473504", "21473504")</f>
        <v/>
      </c>
      <c r="B62" t="n">
        <v>0.2194616977225673</v>
      </c>
    </row>
    <row r="63">
      <c r="A63">
        <f>HYPERLINK("https://stackoverflow.com/q/22156204", "22156204")</f>
        <v/>
      </c>
      <c r="B63" t="n">
        <v>0.2058111380145278</v>
      </c>
    </row>
    <row r="64">
      <c r="A64">
        <f>HYPERLINK("https://stackoverflow.com/q/22244681", "22244681")</f>
        <v/>
      </c>
      <c r="B64" t="n">
        <v>0.2083842083842084</v>
      </c>
    </row>
    <row r="65">
      <c r="A65">
        <f>HYPERLINK("https://stackoverflow.com/q/23135039", "23135039")</f>
        <v/>
      </c>
      <c r="B65" t="n">
        <v>0.2582417582417583</v>
      </c>
    </row>
    <row r="66">
      <c r="A66">
        <f>HYPERLINK("https://stackoverflow.com/q/23145564", "23145564")</f>
        <v/>
      </c>
      <c r="B66" t="n">
        <v>0.2640692640692641</v>
      </c>
    </row>
    <row r="67">
      <c r="A67">
        <f>HYPERLINK("https://stackoverflow.com/q/23554357", "23554357")</f>
        <v/>
      </c>
      <c r="B67" t="n">
        <v>0.2974465148378192</v>
      </c>
    </row>
    <row r="68">
      <c r="A68">
        <f>HYPERLINK("https://stackoverflow.com/q/23695745", "23695745")</f>
        <v/>
      </c>
      <c r="B68" t="n">
        <v>0.3530423280423281</v>
      </c>
    </row>
    <row r="69">
      <c r="A69">
        <f>HYPERLINK("https://stackoverflow.com/q/24064506", "24064506")</f>
        <v/>
      </c>
      <c r="B69" t="n">
        <v>0.3737462265069627</v>
      </c>
    </row>
    <row r="70">
      <c r="A70">
        <f>HYPERLINK("https://stackoverflow.com/q/24135734", "24135734")</f>
        <v/>
      </c>
      <c r="B70" t="n">
        <v>0.208189556015643</v>
      </c>
    </row>
    <row r="71">
      <c r="A71">
        <f>HYPERLINK("https://stackoverflow.com/q/24365142", "24365142")</f>
        <v/>
      </c>
      <c r="B71" t="n">
        <v>0.3358232181761595</v>
      </c>
    </row>
    <row r="72">
      <c r="A72">
        <f>HYPERLINK("https://stackoverflow.com/q/24450595", "24450595")</f>
        <v/>
      </c>
      <c r="B72" t="n">
        <v>0.4172120665011659</v>
      </c>
    </row>
    <row r="73">
      <c r="A73">
        <f>HYPERLINK("https://stackoverflow.com/q/25262060", "25262060")</f>
        <v/>
      </c>
      <c r="B73" t="n">
        <v>0.1786344167296548</v>
      </c>
    </row>
    <row r="74">
      <c r="A74">
        <f>HYPERLINK("https://stackoverflow.com/q/25499141", "25499141")</f>
        <v/>
      </c>
      <c r="B74" t="n">
        <v>0.2385487528344671</v>
      </c>
    </row>
    <row r="75">
      <c r="A75">
        <f>HYPERLINK("https://stackoverflow.com/q/25560603", "25560603")</f>
        <v/>
      </c>
      <c r="B75" t="n">
        <v>0.3055858475705805</v>
      </c>
    </row>
    <row r="76">
      <c r="A76">
        <f>HYPERLINK("https://stackoverflow.com/q/26585466", "26585466")</f>
        <v/>
      </c>
      <c r="B76" t="n">
        <v>0.2866479925303455</v>
      </c>
    </row>
    <row r="77">
      <c r="A77">
        <f>HYPERLINK("https://stackoverflow.com/q/26590629", "26590629")</f>
        <v/>
      </c>
      <c r="B77" t="n">
        <v>0.3963844797178132</v>
      </c>
    </row>
    <row r="78">
      <c r="A78">
        <f>HYPERLINK("https://stackoverflow.com/q/26655087", "26655087")</f>
        <v/>
      </c>
      <c r="B78" t="n">
        <v>0.2428365285508143</v>
      </c>
    </row>
    <row r="79">
      <c r="A79">
        <f>HYPERLINK("https://stackoverflow.com/q/27426874", "27426874")</f>
        <v/>
      </c>
      <c r="B79" t="n">
        <v>0.1779313876088069</v>
      </c>
    </row>
    <row r="80">
      <c r="A80">
        <f>HYPERLINK("https://stackoverflow.com/q/28019888", "28019888")</f>
        <v/>
      </c>
      <c r="B80" t="n">
        <v>0.1634920634920635</v>
      </c>
    </row>
    <row r="81">
      <c r="A81">
        <f>HYPERLINK("https://stackoverflow.com/q/28393085", "28393085")</f>
        <v/>
      </c>
      <c r="B81" t="n">
        <v>0.170762928827445</v>
      </c>
    </row>
    <row r="82">
      <c r="A82">
        <f>HYPERLINK("https://stackoverflow.com/q/28474243", "28474243")</f>
        <v/>
      </c>
      <c r="B82" t="n">
        <v>0.1891715590345728</v>
      </c>
    </row>
    <row r="83">
      <c r="A83">
        <f>HYPERLINK("https://stackoverflow.com/q/28769714", "28769714")</f>
        <v/>
      </c>
      <c r="B83" t="n">
        <v>0.2491145218417946</v>
      </c>
    </row>
    <row r="84">
      <c r="A84">
        <f>HYPERLINK("https://stackoverflow.com/q/29395319", "29395319")</f>
        <v/>
      </c>
      <c r="B84" t="n">
        <v>0.3538560205226873</v>
      </c>
    </row>
    <row r="85">
      <c r="A85">
        <f>HYPERLINK("https://stackoverflow.com/q/29623135", "29623135")</f>
        <v/>
      </c>
      <c r="B85" t="n">
        <v>0.2522321428571428</v>
      </c>
    </row>
    <row r="86">
      <c r="A86">
        <f>HYPERLINK("https://stackoverflow.com/q/30460291", "30460291")</f>
        <v/>
      </c>
      <c r="B86" t="n">
        <v>0.263243449990438</v>
      </c>
    </row>
    <row r="87">
      <c r="A87">
        <f>HYPERLINK("https://stackoverflow.com/q/30531307", "30531307")</f>
        <v/>
      </c>
      <c r="B87" t="n">
        <v>0.2319131161236424</v>
      </c>
    </row>
    <row r="88">
      <c r="A88">
        <f>HYPERLINK("https://stackoverflow.com/q/31335575", "31335575")</f>
        <v/>
      </c>
      <c r="B88" t="n">
        <v>0.1911196911196911</v>
      </c>
    </row>
    <row r="89">
      <c r="A89">
        <f>HYPERLINK("https://stackoverflow.com/q/31481379", "31481379")</f>
        <v/>
      </c>
      <c r="B89" t="n">
        <v>0.2079831932773109</v>
      </c>
    </row>
    <row r="90">
      <c r="A90">
        <f>HYPERLINK("https://stackoverflow.com/q/31545374", "31545374")</f>
        <v/>
      </c>
      <c r="B90" t="n">
        <v>0.2873216797267431</v>
      </c>
    </row>
    <row r="91">
      <c r="A91">
        <f>HYPERLINK("https://stackoverflow.com/q/31980317", "31980317")</f>
        <v/>
      </c>
      <c r="B91" t="n">
        <v>0.339212228101117</v>
      </c>
    </row>
    <row r="92">
      <c r="A92">
        <f>HYPERLINK("https://stackoverflow.com/q/32512054", "32512054")</f>
        <v/>
      </c>
      <c r="B92" t="n">
        <v>0.2072310405643739</v>
      </c>
    </row>
    <row r="93">
      <c r="A93">
        <f>HYPERLINK("https://stackoverflow.com/q/32698744", "32698744")</f>
        <v/>
      </c>
      <c r="B93" t="n">
        <v>0.1797235023041474</v>
      </c>
    </row>
    <row r="94">
      <c r="A94">
        <f>HYPERLINK("https://stackoverflow.com/q/32772409", "32772409")</f>
        <v/>
      </c>
      <c r="B94" t="n">
        <v>0.2718505123568414</v>
      </c>
    </row>
    <row r="95">
      <c r="A95">
        <f>HYPERLINK("https://stackoverflow.com/q/33016067", "33016067")</f>
        <v/>
      </c>
      <c r="B95" t="n">
        <v>0.222639933166249</v>
      </c>
    </row>
    <row r="96">
      <c r="A96">
        <f>HYPERLINK("https://stackoverflow.com/q/33048763", "33048763")</f>
        <v/>
      </c>
      <c r="B96" t="n">
        <v>0.2144041696280502</v>
      </c>
    </row>
    <row r="97">
      <c r="A97">
        <f>HYPERLINK("https://stackoverflow.com/q/33282820", "33282820")</f>
        <v/>
      </c>
      <c r="B97" t="n">
        <v>0.2646616541353384</v>
      </c>
    </row>
    <row r="98">
      <c r="A98">
        <f>HYPERLINK("https://stackoverflow.com/q/33616877", "33616877")</f>
        <v/>
      </c>
      <c r="B98" t="n">
        <v>0.1944973544973545</v>
      </c>
    </row>
    <row r="99">
      <c r="A99">
        <f>HYPERLINK("https://stackoverflow.com/q/33952130", "33952130")</f>
        <v/>
      </c>
      <c r="B99" t="n">
        <v>0.2383188016990834</v>
      </c>
    </row>
    <row r="100">
      <c r="A100">
        <f>HYPERLINK("https://stackoverflow.com/q/34228425", "34228425")</f>
        <v/>
      </c>
      <c r="B100" t="n">
        <v>0.2298136645962733</v>
      </c>
    </row>
    <row r="101">
      <c r="A101">
        <f>HYPERLINK("https://stackoverflow.com/q/34510911", "34510911")</f>
        <v/>
      </c>
      <c r="B101" t="n">
        <v>0.2691977691977692</v>
      </c>
    </row>
    <row r="102">
      <c r="A102">
        <f>HYPERLINK("https://stackoverflow.com/q/34631941", "34631941")</f>
        <v/>
      </c>
      <c r="B102" t="n">
        <v>0.2769334684228302</v>
      </c>
    </row>
    <row r="103">
      <c r="A103">
        <f>HYPERLINK("https://stackoverflow.com/q/34656482", "34656482")</f>
        <v/>
      </c>
      <c r="B103" t="n">
        <v>0.2209211553473848</v>
      </c>
    </row>
    <row r="104">
      <c r="A104">
        <f>HYPERLINK("https://stackoverflow.com/q/34860991", "34860991")</f>
        <v/>
      </c>
      <c r="B104" t="n">
        <v>0.2380952380952381</v>
      </c>
    </row>
    <row r="105">
      <c r="A105">
        <f>HYPERLINK("https://stackoverflow.com/q/34916160", "34916160")</f>
        <v/>
      </c>
      <c r="B105" t="n">
        <v>0.2595899470899471</v>
      </c>
    </row>
    <row r="106">
      <c r="A106">
        <f>HYPERLINK("https://stackoverflow.com/q/35066446", "35066446")</f>
        <v/>
      </c>
      <c r="B106" t="n">
        <v>0.2400570715177457</v>
      </c>
    </row>
    <row r="107">
      <c r="A107">
        <f>HYPERLINK("https://stackoverflow.com/q/35092415", "35092415")</f>
        <v/>
      </c>
      <c r="B107" t="n">
        <v>0.2016302016302016</v>
      </c>
    </row>
    <row r="108">
      <c r="A108">
        <f>HYPERLINK("https://stackoverflow.com/q/35265813", "35265813")</f>
        <v/>
      </c>
      <c r="B108" t="n">
        <v>0.1727513227513228</v>
      </c>
    </row>
    <row r="109">
      <c r="A109">
        <f>HYPERLINK("https://stackoverflow.com/q/35414315", "35414315")</f>
        <v/>
      </c>
      <c r="B109" t="n">
        <v>0.2140376984126984</v>
      </c>
    </row>
    <row r="110">
      <c r="A110">
        <f>HYPERLINK("https://stackoverflow.com/q/35677362", "35677362")</f>
        <v/>
      </c>
      <c r="B110" t="n">
        <v>0.2142857142857143</v>
      </c>
    </row>
    <row r="111">
      <c r="A111">
        <f>HYPERLINK("https://stackoverflow.com/q/35865098", "35865098")</f>
        <v/>
      </c>
      <c r="B111" t="n">
        <v>0.2569077013521458</v>
      </c>
    </row>
    <row r="112">
      <c r="A112">
        <f>HYPERLINK("https://stackoverflow.com/q/36028847", "36028847")</f>
        <v/>
      </c>
      <c r="B112" t="n">
        <v>0.1811640211640212</v>
      </c>
    </row>
    <row r="113">
      <c r="A113">
        <f>HYPERLINK("https://stackoverflow.com/q/36257435", "36257435")</f>
        <v/>
      </c>
      <c r="B113" t="n">
        <v>0.167969675432362</v>
      </c>
    </row>
    <row r="114">
      <c r="A114">
        <f>HYPERLINK("https://stackoverflow.com/q/36341976", "36341976")</f>
        <v/>
      </c>
      <c r="B114" t="n">
        <v>0.2294372294372295</v>
      </c>
    </row>
    <row r="115">
      <c r="A115">
        <f>HYPERLINK("https://stackoverflow.com/q/36766698", "36766698")</f>
        <v/>
      </c>
      <c r="B115" t="n">
        <v>0.1785714285714286</v>
      </c>
    </row>
    <row r="116">
      <c r="A116">
        <f>HYPERLINK("https://stackoverflow.com/q/37125043", "37125043")</f>
        <v/>
      </c>
      <c r="B116" t="n">
        <v>0.280168292216485</v>
      </c>
    </row>
    <row r="117">
      <c r="A117">
        <f>HYPERLINK("https://stackoverflow.com/q/37196287", "37196287")</f>
        <v/>
      </c>
      <c r="B117" t="n">
        <v>0.2252100840336135</v>
      </c>
    </row>
    <row r="118">
      <c r="A118">
        <f>HYPERLINK("https://stackoverflow.com/q/37306094", "37306094")</f>
        <v/>
      </c>
      <c r="B118" t="n">
        <v>0.2842490842490843</v>
      </c>
    </row>
    <row r="119">
      <c r="A119">
        <f>HYPERLINK("https://stackoverflow.com/q/37816734", "37816734")</f>
        <v/>
      </c>
      <c r="B119" t="n">
        <v>0.206959706959707</v>
      </c>
    </row>
    <row r="120">
      <c r="A120">
        <f>HYPERLINK("https://stackoverflow.com/q/37915834", "37915834")</f>
        <v/>
      </c>
      <c r="B120" t="n">
        <v>0.2814192343604108</v>
      </c>
    </row>
    <row r="121">
      <c r="A121">
        <f>HYPERLINK("https://stackoverflow.com/q/38071825", "38071825")</f>
        <v/>
      </c>
      <c r="B121" t="n">
        <v>0.255175983436853</v>
      </c>
    </row>
    <row r="122">
      <c r="A122">
        <f>HYPERLINK("https://stackoverflow.com/q/38568792", "38568792")</f>
        <v/>
      </c>
      <c r="B122" t="n">
        <v>0.2658730158730159</v>
      </c>
    </row>
    <row r="123">
      <c r="A123">
        <f>HYPERLINK("https://stackoverflow.com/q/38688679", "38688679")</f>
        <v/>
      </c>
      <c r="B123" t="n">
        <v>0.1957671957671958</v>
      </c>
    </row>
    <row r="124">
      <c r="A124">
        <f>HYPERLINK("https://stackoverflow.com/q/39320810", "39320810")</f>
        <v/>
      </c>
      <c r="B124" t="n">
        <v>0.2365079365079365</v>
      </c>
    </row>
    <row r="125">
      <c r="A125">
        <f>HYPERLINK("https://stackoverflow.com/q/39386670", "39386670")</f>
        <v/>
      </c>
      <c r="B125" t="n">
        <v>0.2651915985249319</v>
      </c>
    </row>
    <row r="126">
      <c r="A126">
        <f>HYPERLINK("https://stackoverflow.com/q/39895345", "39895345")</f>
        <v/>
      </c>
      <c r="B126" t="n">
        <v>0.2496598639455783</v>
      </c>
    </row>
    <row r="127">
      <c r="A127">
        <f>HYPERLINK("https://stackoverflow.com/q/40596332", "40596332")</f>
        <v/>
      </c>
      <c r="B127" t="n">
        <v>0.3670852956567242</v>
      </c>
    </row>
    <row r="128">
      <c r="A128">
        <f>HYPERLINK("https://stackoverflow.com/q/40642721", "40642721")</f>
        <v/>
      </c>
      <c r="B128" t="n">
        <v>0.2239229024943311</v>
      </c>
    </row>
    <row r="129">
      <c r="A129">
        <f>HYPERLINK("https://stackoverflow.com/q/40935625", "40935625")</f>
        <v/>
      </c>
      <c r="B129" t="n">
        <v>0.2566585956416465</v>
      </c>
    </row>
    <row r="130">
      <c r="A130">
        <f>HYPERLINK("https://stackoverflow.com/q/40942931", "40942931")</f>
        <v/>
      </c>
      <c r="B130" t="n">
        <v>0.1990632318501171</v>
      </c>
    </row>
    <row r="131">
      <c r="A131">
        <f>HYPERLINK("https://stackoverflow.com/q/41420363", "41420363")</f>
        <v/>
      </c>
      <c r="B131" t="n">
        <v>0.2586872586872587</v>
      </c>
    </row>
    <row r="132">
      <c r="A132">
        <f>HYPERLINK("https://stackoverflow.com/q/41484050", "41484050")</f>
        <v/>
      </c>
      <c r="B132" t="n">
        <v>0.3027928470966446</v>
      </c>
    </row>
    <row r="133">
      <c r="A133">
        <f>HYPERLINK("https://stackoverflow.com/q/41577382", "41577382")</f>
        <v/>
      </c>
      <c r="B133" t="n">
        <v>0.2411816578483245</v>
      </c>
    </row>
    <row r="134">
      <c r="A134">
        <f>HYPERLINK("https://stackoverflow.com/q/41733883", "41733883")</f>
        <v/>
      </c>
      <c r="B134" t="n">
        <v>0.2269635126777984</v>
      </c>
    </row>
    <row r="135">
      <c r="A135">
        <f>HYPERLINK("https://stackoverflow.com/q/41827855", "41827855")</f>
        <v/>
      </c>
      <c r="B135" t="n">
        <v>0.3081403815348771</v>
      </c>
    </row>
    <row r="136">
      <c r="A136">
        <f>HYPERLINK("https://stackoverflow.com/q/41886336", "41886336")</f>
        <v/>
      </c>
      <c r="B136" t="n">
        <v>0.168800136542072</v>
      </c>
    </row>
    <row r="137">
      <c r="A137">
        <f>HYPERLINK("https://stackoverflow.com/q/41905258", "41905258")</f>
        <v/>
      </c>
      <c r="B137" t="n">
        <v>0.2387566137566138</v>
      </c>
    </row>
    <row r="138">
      <c r="A138">
        <f>HYPERLINK("https://stackoverflow.com/q/41994114", "41994114")</f>
        <v/>
      </c>
      <c r="B138" t="n">
        <v>0.2799112476531832</v>
      </c>
    </row>
    <row r="139">
      <c r="A139">
        <f>HYPERLINK("https://stackoverflow.com/q/42277585", "42277585")</f>
        <v/>
      </c>
      <c r="B139" t="n">
        <v>0.2515527950310559</v>
      </c>
    </row>
    <row r="140">
      <c r="A140">
        <f>HYPERLINK("https://stackoverflow.com/q/42313976", "42313976")</f>
        <v/>
      </c>
      <c r="B140" t="n">
        <v>0.2053571428571428</v>
      </c>
    </row>
    <row r="141">
      <c r="A141">
        <f>HYPERLINK("https://stackoverflow.com/q/42444198", "42444198")</f>
        <v/>
      </c>
      <c r="B141" t="n">
        <v>0.2610907610907611</v>
      </c>
    </row>
    <row r="142">
      <c r="A142">
        <f>HYPERLINK("https://stackoverflow.com/q/42483638", "42483638")</f>
        <v/>
      </c>
      <c r="B142" t="n">
        <v>0.3026947212993725</v>
      </c>
    </row>
    <row r="143">
      <c r="A143">
        <f>HYPERLINK("https://stackoverflow.com/q/42484228", "42484228")</f>
        <v/>
      </c>
      <c r="B143" t="n">
        <v>0.1797235023041474</v>
      </c>
    </row>
    <row r="144">
      <c r="A144">
        <f>HYPERLINK("https://stackoverflow.com/q/42530654", "42530654")</f>
        <v/>
      </c>
      <c r="B144" t="n">
        <v>0.3300798580301686</v>
      </c>
    </row>
    <row r="145">
      <c r="A145">
        <f>HYPERLINK("https://stackoverflow.com/q/42946766", "42946766")</f>
        <v/>
      </c>
      <c r="B145" t="n">
        <v>0.3135764944275583</v>
      </c>
    </row>
    <row r="146">
      <c r="A146">
        <f>HYPERLINK("https://stackoverflow.com/q/43061699", "43061699")</f>
        <v/>
      </c>
      <c r="B146" t="n">
        <v>0.2603174603174603</v>
      </c>
    </row>
    <row r="147">
      <c r="A147">
        <f>HYPERLINK("https://stackoverflow.com/q/43243120", "43243120")</f>
        <v/>
      </c>
      <c r="B147" t="n">
        <v>0.2026014109347443</v>
      </c>
    </row>
    <row r="148">
      <c r="A148">
        <f>HYPERLINK("https://stackoverflow.com/q/43454540", "43454540")</f>
        <v/>
      </c>
      <c r="B148" t="n">
        <v>0.2198111312035363</v>
      </c>
    </row>
    <row r="149">
      <c r="A149">
        <f>HYPERLINK("https://stackoverflow.com/q/43549104", "43549104")</f>
        <v/>
      </c>
      <c r="B149" t="n">
        <v>0.1932773109243698</v>
      </c>
    </row>
    <row r="150">
      <c r="A150">
        <f>HYPERLINK("https://stackoverflow.com/q/43589592", "43589592")</f>
        <v/>
      </c>
      <c r="B150" t="n">
        <v>0.1976190476190476</v>
      </c>
    </row>
    <row r="151">
      <c r="A151">
        <f>HYPERLINK("https://stackoverflow.com/q/43612228", "43612228")</f>
        <v/>
      </c>
      <c r="B151" t="n">
        <v>0.2388632872503841</v>
      </c>
    </row>
    <row r="152">
      <c r="A152">
        <f>HYPERLINK("https://stackoverflow.com/q/43837603", "43837603")</f>
        <v/>
      </c>
      <c r="B152" t="n">
        <v>0.2278388278388279</v>
      </c>
    </row>
    <row r="153">
      <c r="A153">
        <f>HYPERLINK("https://stackoverflow.com/q/43849977", "43849977")</f>
        <v/>
      </c>
      <c r="B153" t="n">
        <v>0.2452636968766001</v>
      </c>
    </row>
    <row r="154">
      <c r="A154">
        <f>HYPERLINK("https://stackoverflow.com/q/43877814", "43877814")</f>
        <v/>
      </c>
      <c r="B154" t="n">
        <v>0.3404599935212181</v>
      </c>
    </row>
    <row r="155">
      <c r="A155">
        <f>HYPERLINK("https://stackoverflow.com/q/43995641", "43995641")</f>
        <v/>
      </c>
      <c r="B155" t="n">
        <v>0.1888619854721549</v>
      </c>
    </row>
    <row r="156">
      <c r="A156">
        <f>HYPERLINK("https://stackoverflow.com/q/44025410", "44025410")</f>
        <v/>
      </c>
      <c r="B156" t="n">
        <v>0.2299498746867168</v>
      </c>
    </row>
    <row r="157">
      <c r="A157">
        <f>HYPERLINK("https://stackoverflow.com/q/44050836", "44050836")</f>
        <v/>
      </c>
      <c r="B157" t="n">
        <v>0.180848295602394</v>
      </c>
    </row>
    <row r="158">
      <c r="A158">
        <f>HYPERLINK("https://stackoverflow.com/q/44102892", "44102892")</f>
        <v/>
      </c>
      <c r="B158" t="n">
        <v>0.2764149430816097</v>
      </c>
    </row>
    <row r="159">
      <c r="A159">
        <f>HYPERLINK("https://stackoverflow.com/q/44111993", "44111993")</f>
        <v/>
      </c>
      <c r="B159" t="n">
        <v>0.3066202090592335</v>
      </c>
    </row>
    <row r="160">
      <c r="A160">
        <f>HYPERLINK("https://stackoverflow.com/q/44140332", "44140332")</f>
        <v/>
      </c>
      <c r="B160" t="n">
        <v>0.1751070798689846</v>
      </c>
    </row>
    <row r="161">
      <c r="A161">
        <f>HYPERLINK("https://stackoverflow.com/q/44193732", "44193732")</f>
        <v/>
      </c>
      <c r="B161" t="n">
        <v>0.1906746031746032</v>
      </c>
    </row>
    <row r="162">
      <c r="A162">
        <f>HYPERLINK("https://stackoverflow.com/q/44366011", "44366011")</f>
        <v/>
      </c>
      <c r="B162" t="n">
        <v>0.2183557183557184</v>
      </c>
    </row>
    <row r="163">
      <c r="A163">
        <f>HYPERLINK("https://stackoverflow.com/q/44418891", "44418891")</f>
        <v/>
      </c>
      <c r="B163" t="n">
        <v>0.3617123617123618</v>
      </c>
    </row>
    <row r="164">
      <c r="A164">
        <f>HYPERLINK("https://stackoverflow.com/q/44510491", "44510491")</f>
        <v/>
      </c>
      <c r="B164" t="n">
        <v>0.2500543596434008</v>
      </c>
    </row>
    <row r="165">
      <c r="A165">
        <f>HYPERLINK("https://stackoverflow.com/q/44528282", "44528282")</f>
        <v/>
      </c>
      <c r="B165" t="n">
        <v>0.2354497354497355</v>
      </c>
    </row>
    <row r="166">
      <c r="A166">
        <f>HYPERLINK("https://stackoverflow.com/q/44789178", "44789178")</f>
        <v/>
      </c>
      <c r="B166" t="n">
        <v>0.2357142857142857</v>
      </c>
    </row>
    <row r="167">
      <c r="A167">
        <f>HYPERLINK("https://stackoverflow.com/q/44920041", "44920041")</f>
        <v/>
      </c>
      <c r="B167" t="n">
        <v>0.3014027316352899</v>
      </c>
    </row>
    <row r="168">
      <c r="A168">
        <f>HYPERLINK("https://stackoverflow.com/q/44963674", "44963674")</f>
        <v/>
      </c>
      <c r="B168" t="n">
        <v>0.2423146473779385</v>
      </c>
    </row>
    <row r="169">
      <c r="A169">
        <f>HYPERLINK("https://stackoverflow.com/q/45174597", "45174597")</f>
        <v/>
      </c>
      <c r="B169" t="n">
        <v>0.2030812324929972</v>
      </c>
    </row>
    <row r="170">
      <c r="A170">
        <f>HYPERLINK("https://stackoverflow.com/q/45310234", "45310234")</f>
        <v/>
      </c>
      <c r="B170" t="n">
        <v>0.1941226941226942</v>
      </c>
    </row>
    <row r="171">
      <c r="A171">
        <f>HYPERLINK("https://stackoverflow.com/q/45318013", "45318013")</f>
        <v/>
      </c>
      <c r="B171" t="n">
        <v>0.3793517406962786</v>
      </c>
    </row>
    <row r="172">
      <c r="A172">
        <f>HYPERLINK("https://stackoverflow.com/q/45336337", "45336337")</f>
        <v/>
      </c>
      <c r="B172" t="n">
        <v>0.2173268061118529</v>
      </c>
    </row>
    <row r="173">
      <c r="A173">
        <f>HYPERLINK("https://stackoverflow.com/q/45442784", "45442784")</f>
        <v/>
      </c>
      <c r="B173" t="n">
        <v>0.2582083061535117</v>
      </c>
    </row>
    <row r="174">
      <c r="A174">
        <f>HYPERLINK("https://stackoverflow.com/q/45480663", "45480663")</f>
        <v/>
      </c>
      <c r="B174" t="n">
        <v>0.2717086834733894</v>
      </c>
    </row>
    <row r="175">
      <c r="A175">
        <f>HYPERLINK("https://stackoverflow.com/q/45511290", "45511290")</f>
        <v/>
      </c>
      <c r="B175" t="n">
        <v>0.2068531116150163</v>
      </c>
    </row>
    <row r="176">
      <c r="A176">
        <f>HYPERLINK("https://stackoverflow.com/q/45588139", "45588139")</f>
        <v/>
      </c>
      <c r="B176" t="n">
        <v>0.2512374125277351</v>
      </c>
    </row>
    <row r="177">
      <c r="A177">
        <f>HYPERLINK("https://stackoverflow.com/q/45602479", "45602479")</f>
        <v/>
      </c>
      <c r="B177" t="n">
        <v>0.2931839402427638</v>
      </c>
    </row>
    <row r="178">
      <c r="A178">
        <f>HYPERLINK("https://stackoverflow.com/q/45678498", "45678498")</f>
        <v/>
      </c>
      <c r="B178" t="n">
        <v>0.3066748066748067</v>
      </c>
    </row>
    <row r="179">
      <c r="A179">
        <f>HYPERLINK("https://stackoverflow.com/q/45693510", "45693510")</f>
        <v/>
      </c>
      <c r="B179" t="n">
        <v>0.1946778711484594</v>
      </c>
    </row>
    <row r="180">
      <c r="A180">
        <f>HYPERLINK("https://stackoverflow.com/q/45731288", "45731288")</f>
        <v/>
      </c>
      <c r="B180" t="n">
        <v>0.1936507936507937</v>
      </c>
    </row>
    <row r="181">
      <c r="A181">
        <f>HYPERLINK("https://stackoverflow.com/q/45802802", "45802802")</f>
        <v/>
      </c>
      <c r="B181" t="n">
        <v>0.2562867843766721</v>
      </c>
    </row>
    <row r="182">
      <c r="A182">
        <f>HYPERLINK("https://stackoverflow.com/q/45824743", "45824743")</f>
        <v/>
      </c>
      <c r="B182" t="n">
        <v>0.2127787823990356</v>
      </c>
    </row>
    <row r="183">
      <c r="A183">
        <f>HYPERLINK("https://stackoverflow.com/q/45896488", "45896488")</f>
        <v/>
      </c>
      <c r="B183" t="n">
        <v>0.3080952380952381</v>
      </c>
    </row>
    <row r="184">
      <c r="A184">
        <f>HYPERLINK("https://stackoverflow.com/q/45933300", "45933300")</f>
        <v/>
      </c>
      <c r="B184" t="n">
        <v>0.2433106575963719</v>
      </c>
    </row>
    <row r="185">
      <c r="A185">
        <f>HYPERLINK("https://stackoverflow.com/q/45949757", "45949757")</f>
        <v/>
      </c>
      <c r="B185" t="n">
        <v>0.2103174603174603</v>
      </c>
    </row>
    <row r="186">
      <c r="A186">
        <f>HYPERLINK("https://stackoverflow.com/q/45963371", "45963371")</f>
        <v/>
      </c>
      <c r="B186" t="n">
        <v>0.2781557067271354</v>
      </c>
    </row>
    <row r="187">
      <c r="A187">
        <f>HYPERLINK("https://stackoverflow.com/q/45978094", "45978094")</f>
        <v/>
      </c>
      <c r="B187" t="n">
        <v>0.2874779541446209</v>
      </c>
    </row>
    <row r="188">
      <c r="A188">
        <f>HYPERLINK("https://stackoverflow.com/q/46016758", "46016758")</f>
        <v/>
      </c>
      <c r="B188" t="n">
        <v>0.2014472455648926</v>
      </c>
    </row>
    <row r="189">
      <c r="A189">
        <f>HYPERLINK("https://stackoverflow.com/q/46041253", "46041253")</f>
        <v/>
      </c>
      <c r="B189" t="n">
        <v>0.2211044042029958</v>
      </c>
    </row>
    <row r="190">
      <c r="A190">
        <f>HYPERLINK("https://stackoverflow.com/q/46090082", "46090082")</f>
        <v/>
      </c>
      <c r="B190" t="n">
        <v>0.2050960735171262</v>
      </c>
    </row>
    <row r="191">
      <c r="A191">
        <f>HYPERLINK("https://stackoverflow.com/q/46195839", "46195839")</f>
        <v/>
      </c>
      <c r="B191" t="n">
        <v>0.3454469507101087</v>
      </c>
    </row>
    <row r="192">
      <c r="A192">
        <f>HYPERLINK("https://stackoverflow.com/q/46206207", "46206207")</f>
        <v/>
      </c>
      <c r="B192" t="n">
        <v>0.1786344167296548</v>
      </c>
    </row>
    <row r="193">
      <c r="A193">
        <f>HYPERLINK("https://stackoverflow.com/q/46211514", "46211514")</f>
        <v/>
      </c>
      <c r="B193" t="n">
        <v>0.2074363992172212</v>
      </c>
    </row>
    <row r="194">
      <c r="A194">
        <f>HYPERLINK("https://stackoverflow.com/q/46238759", "46238759")</f>
        <v/>
      </c>
      <c r="B194" t="n">
        <v>0.2504177109440268</v>
      </c>
    </row>
    <row r="195">
      <c r="A195">
        <f>HYPERLINK("https://stackoverflow.com/q/46250017", "46250017")</f>
        <v/>
      </c>
      <c r="B195" t="n">
        <v>0.1867413632119514</v>
      </c>
    </row>
    <row r="196">
      <c r="A196">
        <f>HYPERLINK("https://stackoverflow.com/q/46295367", "46295367")</f>
        <v/>
      </c>
      <c r="B196" t="n">
        <v>0.3800075585789872</v>
      </c>
    </row>
    <row r="197">
      <c r="A197">
        <f>HYPERLINK("https://stackoverflow.com/q/46321865", "46321865")</f>
        <v/>
      </c>
      <c r="B197" t="n">
        <v>0.1775793650793651</v>
      </c>
    </row>
    <row r="198">
      <c r="A198">
        <f>HYPERLINK("https://stackoverflow.com/q/46336305", "46336305")</f>
        <v/>
      </c>
      <c r="B198" t="n">
        <v>0.233946608946609</v>
      </c>
    </row>
    <row r="199">
      <c r="A199">
        <f>HYPERLINK("https://stackoverflow.com/q/46342043", "46342043")</f>
        <v/>
      </c>
      <c r="B199" t="n">
        <v>0.4356676003734827</v>
      </c>
    </row>
    <row r="200">
      <c r="A200">
        <f>HYPERLINK("https://stackoverflow.com/q/46348449", "46348449")</f>
        <v/>
      </c>
      <c r="B200" t="n">
        <v>0.2530234315948602</v>
      </c>
    </row>
    <row r="201">
      <c r="A201">
        <f>HYPERLINK("https://stackoverflow.com/q/46382002", "46382002")</f>
        <v/>
      </c>
      <c r="B201" t="n">
        <v>0.2112511671335201</v>
      </c>
    </row>
    <row r="202">
      <c r="A202">
        <f>HYPERLINK("https://stackoverflow.com/q/46417978", "46417978")</f>
        <v/>
      </c>
      <c r="B202" t="n">
        <v>0.238941798941799</v>
      </c>
    </row>
    <row r="203">
      <c r="A203">
        <f>HYPERLINK("https://stackoverflow.com/q/46447525", "46447525")</f>
        <v/>
      </c>
      <c r="B203" t="n">
        <v>0.2464852607709751</v>
      </c>
    </row>
    <row r="204">
      <c r="A204">
        <f>HYPERLINK("https://stackoverflow.com/q/46495006", "46495006")</f>
        <v/>
      </c>
      <c r="B204" t="n">
        <v>0.2658730158730159</v>
      </c>
    </row>
    <row r="205">
      <c r="A205">
        <f>HYPERLINK("https://stackoverflow.com/q/46541679", "46541679")</f>
        <v/>
      </c>
      <c r="B205" t="n">
        <v>0.2277628032345014</v>
      </c>
    </row>
    <row r="206">
      <c r="A206">
        <f>HYPERLINK("https://stackoverflow.com/q/46558510", "46558510")</f>
        <v/>
      </c>
      <c r="B206" t="n">
        <v>0.3075396825396825</v>
      </c>
    </row>
    <row r="207">
      <c r="A207">
        <f>HYPERLINK("https://stackoverflow.com/q/46600731", "46600731")</f>
        <v/>
      </c>
      <c r="B207" t="n">
        <v>0.2595532039976485</v>
      </c>
    </row>
    <row r="208">
      <c r="A208">
        <f>HYPERLINK("https://stackoverflow.com/q/46608926", "46608926")</f>
        <v/>
      </c>
      <c r="B208" t="n">
        <v>0.3429705215419502</v>
      </c>
    </row>
    <row r="209">
      <c r="A209">
        <f>HYPERLINK("https://stackoverflow.com/q/46612872", "46612872")</f>
        <v/>
      </c>
      <c r="B209" t="n">
        <v>0.2248955722639933</v>
      </c>
    </row>
    <row r="210">
      <c r="A210">
        <f>HYPERLINK("https://stackoverflow.com/q/46655042", "46655042")</f>
        <v/>
      </c>
      <c r="B210" t="n">
        <v>0.2226512226512227</v>
      </c>
    </row>
    <row r="211">
      <c r="A211">
        <f>HYPERLINK("https://stackoverflow.com/q/46705213", "46705213")</f>
        <v/>
      </c>
      <c r="B211" t="n">
        <v>0.2359915853891758</v>
      </c>
    </row>
    <row r="212">
      <c r="A212">
        <f>HYPERLINK("https://stackoverflow.com/q/46732318", "46732318")</f>
        <v/>
      </c>
      <c r="B212" t="n">
        <v>0.3540654356980888</v>
      </c>
    </row>
    <row r="213">
      <c r="A213">
        <f>HYPERLINK("https://stackoverflow.com/q/46776819", "46776819")</f>
        <v/>
      </c>
      <c r="B213" t="n">
        <v>0.429337712096333</v>
      </c>
    </row>
    <row r="214">
      <c r="A214">
        <f>HYPERLINK("https://stackoverflow.com/q/46776955", "46776955")</f>
        <v/>
      </c>
      <c r="B214" t="n">
        <v>0.1944789510006901</v>
      </c>
    </row>
    <row r="215">
      <c r="A215">
        <f>HYPERLINK("https://stackoverflow.com/q/46798556", "46798556")</f>
        <v/>
      </c>
      <c r="B215" t="n">
        <v>0.2130204738900391</v>
      </c>
    </row>
    <row r="216">
      <c r="A216">
        <f>HYPERLINK("https://stackoverflow.com/q/46966587", "46966587")</f>
        <v/>
      </c>
      <c r="B216" t="n">
        <v>0.2027955460791281</v>
      </c>
    </row>
    <row r="217">
      <c r="A217">
        <f>HYPERLINK("https://stackoverflow.com/q/46970906", "46970906")</f>
        <v/>
      </c>
      <c r="B217" t="n">
        <v>0.2226890756302521</v>
      </c>
    </row>
    <row r="218">
      <c r="A218">
        <f>HYPERLINK("https://stackoverflow.com/q/46976482", "46976482")</f>
        <v/>
      </c>
      <c r="B218" t="n">
        <v>0.296218487394958</v>
      </c>
    </row>
    <row r="219">
      <c r="A219">
        <f>HYPERLINK("https://stackoverflow.com/q/47084869", "47084869")</f>
        <v/>
      </c>
      <c r="B219" t="n">
        <v>0.2669690098261527</v>
      </c>
    </row>
    <row r="220">
      <c r="A220">
        <f>HYPERLINK("https://stackoverflow.com/q/47178968", "47178968")</f>
        <v/>
      </c>
      <c r="B220" t="n">
        <v>0.2493469961824392</v>
      </c>
    </row>
    <row r="221">
      <c r="A221">
        <f>HYPERLINK("https://stackoverflow.com/q/47189669", "47189669")</f>
        <v/>
      </c>
      <c r="B221" t="n">
        <v>0.1775793650793651</v>
      </c>
    </row>
    <row r="222">
      <c r="A222">
        <f>HYPERLINK("https://stackoverflow.com/q/47194805", "47194805")</f>
        <v/>
      </c>
      <c r="B222" t="n">
        <v>0.2127787823990356</v>
      </c>
    </row>
    <row r="223">
      <c r="A223">
        <f>HYPERLINK("https://stackoverflow.com/q/47236477", "47236477")</f>
        <v/>
      </c>
      <c r="B223" t="n">
        <v>0.2465728715728716</v>
      </c>
    </row>
    <row r="224">
      <c r="A224">
        <f>HYPERLINK("https://stackoverflow.com/q/47296300", "47296300")</f>
        <v/>
      </c>
      <c r="B224" t="n">
        <v>0.1921768707482993</v>
      </c>
    </row>
    <row r="225">
      <c r="A225">
        <f>HYPERLINK("https://stackoverflow.com/q/47333242", "47333242")</f>
        <v/>
      </c>
      <c r="B225" t="n">
        <v>0.1802054154995331</v>
      </c>
    </row>
    <row r="226">
      <c r="A226">
        <f>HYPERLINK("https://stackoverflow.com/q/47378071", "47378071")</f>
        <v/>
      </c>
      <c r="B226" t="n">
        <v>0.1900093370681606</v>
      </c>
    </row>
    <row r="227">
      <c r="A227">
        <f>HYPERLINK("https://stackoverflow.com/q/47442099", "47442099")</f>
        <v/>
      </c>
      <c r="B227" t="n">
        <v>0.2834954770438642</v>
      </c>
    </row>
    <row r="228">
      <c r="A228">
        <f>HYPERLINK("https://stackoverflow.com/q/47688993", "47688993")</f>
        <v/>
      </c>
      <c r="B228" t="n">
        <v>0.2282953761214631</v>
      </c>
    </row>
    <row r="229">
      <c r="A229">
        <f>HYPERLINK("https://stackoverflow.com/q/47742984", "47742984")</f>
        <v/>
      </c>
      <c r="B229" t="n">
        <v>0.2556842556842557</v>
      </c>
    </row>
    <row r="230">
      <c r="A230">
        <f>HYPERLINK("https://stackoverflow.com/q/47795639", "47795639")</f>
        <v/>
      </c>
      <c r="B230" t="n">
        <v>0.232967032967033</v>
      </c>
    </row>
    <row r="231">
      <c r="A231">
        <f>HYPERLINK("https://stackoverflow.com/q/47830107", "47830107")</f>
        <v/>
      </c>
      <c r="B231" t="n">
        <v>0.2365079365079365</v>
      </c>
    </row>
    <row r="232">
      <c r="A232">
        <f>HYPERLINK("https://stackoverflow.com/q/47886587", "47886587")</f>
        <v/>
      </c>
      <c r="B232" t="n">
        <v>0.2042950513538749</v>
      </c>
    </row>
    <row r="233">
      <c r="A233">
        <f>HYPERLINK("https://stackoverflow.com/q/47910518", "47910518")</f>
        <v/>
      </c>
      <c r="B233" t="n">
        <v>0.2517857142857143</v>
      </c>
    </row>
    <row r="234">
      <c r="A234">
        <f>HYPERLINK("https://stackoverflow.com/q/48279047", "48279047")</f>
        <v/>
      </c>
      <c r="B234" t="n">
        <v>0.1752380952380952</v>
      </c>
    </row>
    <row r="235">
      <c r="A235">
        <f>HYPERLINK("https://stackoverflow.com/q/48443288", "48443288")</f>
        <v/>
      </c>
      <c r="B235" t="n">
        <v>0.2571857571857572</v>
      </c>
    </row>
    <row r="236">
      <c r="A236">
        <f>HYPERLINK("https://stackoverflow.com/q/48452352", "48452352")</f>
        <v/>
      </c>
      <c r="B236" t="n">
        <v>0.3703102453102454</v>
      </c>
    </row>
    <row r="237">
      <c r="A237">
        <f>HYPERLINK("https://stackoverflow.com/q/48520584", "48520584")</f>
        <v/>
      </c>
      <c r="B237" t="n">
        <v>0.2333081380700428</v>
      </c>
    </row>
    <row r="238">
      <c r="A238">
        <f>HYPERLINK("https://stackoverflow.com/q/48556498", "48556498")</f>
        <v/>
      </c>
      <c r="B238" t="n">
        <v>0.1682539682539682</v>
      </c>
    </row>
    <row r="239">
      <c r="A239">
        <f>HYPERLINK("https://stackoverflow.com/q/48611208", "48611208")</f>
        <v/>
      </c>
      <c r="B239" t="n">
        <v>0.2022841656987999</v>
      </c>
    </row>
    <row r="240">
      <c r="A240">
        <f>HYPERLINK("https://stackoverflow.com/q/48761222", "48761222")</f>
        <v/>
      </c>
      <c r="B240" t="n">
        <v>0.2385487528344671</v>
      </c>
    </row>
    <row r="241">
      <c r="A241">
        <f>HYPERLINK("https://stackoverflow.com/q/48791497", "48791497")</f>
        <v/>
      </c>
      <c r="B241" t="n">
        <v>0.2667814113597247</v>
      </c>
    </row>
    <row r="242">
      <c r="A242">
        <f>HYPERLINK("https://stackoverflow.com/q/48794510", "48794510")</f>
        <v/>
      </c>
      <c r="B242" t="n">
        <v>0.2212773998488284</v>
      </c>
    </row>
    <row r="243">
      <c r="A243">
        <f>HYPERLINK("https://stackoverflow.com/q/48837776", "48837776")</f>
        <v/>
      </c>
      <c r="B243" t="n">
        <v>0.2462006079027356</v>
      </c>
    </row>
    <row r="244">
      <c r="A244">
        <f>HYPERLINK("https://stackoverflow.com/q/48842439", "48842439")</f>
        <v/>
      </c>
      <c r="B244" t="n">
        <v>0.2090354090354091</v>
      </c>
    </row>
    <row r="245">
      <c r="A245">
        <f>HYPERLINK("https://stackoverflow.com/q/48865565", "48865565")</f>
        <v/>
      </c>
      <c r="B245" t="n">
        <v>0.2196129593389868</v>
      </c>
    </row>
    <row r="246">
      <c r="A246">
        <f>HYPERLINK("https://stackoverflow.com/q/48881818", "48881818")</f>
        <v/>
      </c>
      <c r="B246" t="n">
        <v>0.242553950419119</v>
      </c>
    </row>
    <row r="247">
      <c r="A247">
        <f>HYPERLINK("https://stackoverflow.com/q/48891615", "48891615")</f>
        <v/>
      </c>
      <c r="B247" t="n">
        <v>0.2050894431846813</v>
      </c>
    </row>
    <row r="248">
      <c r="A248">
        <f>HYPERLINK("https://stackoverflow.com/q/48897493", "48897493")</f>
        <v/>
      </c>
      <c r="B248" t="n">
        <v>0.200453514739229</v>
      </c>
    </row>
    <row r="249">
      <c r="A249">
        <f>HYPERLINK("https://stackoverflow.com/q/48979623", "48979623")</f>
        <v/>
      </c>
      <c r="B249" t="n">
        <v>0.20935960591133</v>
      </c>
    </row>
    <row r="250">
      <c r="A250">
        <f>HYPERLINK("https://stackoverflow.com/q/49035373", "49035373")</f>
        <v/>
      </c>
      <c r="B250" t="n">
        <v>0.2239858906525573</v>
      </c>
    </row>
    <row r="251">
      <c r="A251">
        <f>HYPERLINK("https://stackoverflow.com/q/49261726", "49261726")</f>
        <v/>
      </c>
      <c r="B251" t="n">
        <v>0.2882395382395382</v>
      </c>
    </row>
    <row r="252">
      <c r="A252">
        <f>HYPERLINK("https://stackoverflow.com/q/49288450", "49288450")</f>
        <v/>
      </c>
      <c r="B252" t="n">
        <v>0.3279030910609859</v>
      </c>
    </row>
    <row r="253">
      <c r="A253">
        <f>HYPERLINK("https://stackoverflow.com/q/49428459", "49428459")</f>
        <v/>
      </c>
      <c r="B253" t="n">
        <v>0.2099658428772353</v>
      </c>
    </row>
    <row r="254">
      <c r="A254">
        <f>HYPERLINK("https://stackoverflow.com/q/49467664", "49467664")</f>
        <v/>
      </c>
      <c r="B254" t="n">
        <v>0.3174603174603176</v>
      </c>
    </row>
    <row r="255">
      <c r="A255">
        <f>HYPERLINK("https://stackoverflow.com/q/49488781", "49488781")</f>
        <v/>
      </c>
      <c r="B255" t="n">
        <v>0.2024187452758882</v>
      </c>
    </row>
    <row r="256">
      <c r="A256">
        <f>HYPERLINK("https://stackoverflow.com/q/49504777", "49504777")</f>
        <v/>
      </c>
      <c r="B256" t="n">
        <v>0.3271736555318645</v>
      </c>
    </row>
    <row r="257">
      <c r="A257">
        <f>HYPERLINK("https://stackoverflow.com/q/49506812", "49506812")</f>
        <v/>
      </c>
      <c r="B257" t="n">
        <v>0.2717508055853921</v>
      </c>
    </row>
    <row r="258">
      <c r="A258">
        <f>HYPERLINK("https://stackoverflow.com/q/49573392", "49573392")</f>
        <v/>
      </c>
      <c r="B258" t="n">
        <v>0.2918434700612919</v>
      </c>
    </row>
    <row r="259">
      <c r="A259">
        <f>HYPERLINK("https://stackoverflow.com/q/49666940", "49666940")</f>
        <v/>
      </c>
      <c r="B259" t="n">
        <v>0.3351648351648352</v>
      </c>
    </row>
    <row r="260">
      <c r="A260">
        <f>HYPERLINK("https://stackoverflow.com/q/49670353", "49670353")</f>
        <v/>
      </c>
      <c r="B260" t="n">
        <v>0.4861471861471862</v>
      </c>
    </row>
    <row r="261">
      <c r="A261">
        <f>HYPERLINK("https://stackoverflow.com/q/49789544", "49789544")</f>
        <v/>
      </c>
      <c r="B261" t="n">
        <v>0.3288957159924901</v>
      </c>
    </row>
    <row r="262">
      <c r="A262">
        <f>HYPERLINK("https://stackoverflow.com/q/49984925", "49984925")</f>
        <v/>
      </c>
      <c r="B262" t="n">
        <v>0.2048872180451128</v>
      </c>
    </row>
    <row r="263">
      <c r="A263">
        <f>HYPERLINK("https://stackoverflow.com/q/49986234", "49986234")</f>
        <v/>
      </c>
      <c r="B263" t="n">
        <v>0.1926163723916533</v>
      </c>
    </row>
    <row r="264">
      <c r="A264">
        <f>HYPERLINK("https://stackoverflow.com/q/49997339", "49997339")</f>
        <v/>
      </c>
      <c r="B264" t="n">
        <v>0.276069921639542</v>
      </c>
    </row>
    <row r="265">
      <c r="A265">
        <f>HYPERLINK("https://stackoverflow.com/q/50142255", "50142255")</f>
        <v/>
      </c>
      <c r="B265" t="n">
        <v>0.2829537612146308</v>
      </c>
    </row>
    <row r="266">
      <c r="A266">
        <f>HYPERLINK("https://stackoverflow.com/q/50267824", "50267824")</f>
        <v/>
      </c>
      <c r="B266" t="n">
        <v>0.1731379731379732</v>
      </c>
    </row>
    <row r="267">
      <c r="A267">
        <f>HYPERLINK("https://stackoverflow.com/q/50285253", "50285253")</f>
        <v/>
      </c>
      <c r="B267" t="n">
        <v>0.2154566744730679</v>
      </c>
    </row>
    <row r="268">
      <c r="A268">
        <f>HYPERLINK("https://stackoverflow.com/q/50326508", "50326508")</f>
        <v/>
      </c>
      <c r="B268" t="n">
        <v>0.2490981240981242</v>
      </c>
    </row>
    <row r="269">
      <c r="A269">
        <f>HYPERLINK("https://stackoverflow.com/q/50326783", "50326783")</f>
        <v/>
      </c>
      <c r="B269" t="n">
        <v>0.1714285714285714</v>
      </c>
    </row>
    <row r="270">
      <c r="A270">
        <f>HYPERLINK("https://stackoverflow.com/q/50330121", "50330121")</f>
        <v/>
      </c>
      <c r="B270" t="n">
        <v>0.2074363992172212</v>
      </c>
    </row>
    <row r="271">
      <c r="A271">
        <f>HYPERLINK("https://stackoverflow.com/q/50378352", "50378352")</f>
        <v/>
      </c>
      <c r="B271" t="n">
        <v>0.3345338135254102</v>
      </c>
    </row>
    <row r="272">
      <c r="A272">
        <f>HYPERLINK("https://stackoverflow.com/q/50480858", "50480858")</f>
        <v/>
      </c>
      <c r="B272" t="n">
        <v>0.3531336933398789</v>
      </c>
    </row>
    <row r="273">
      <c r="A273">
        <f>HYPERLINK("https://stackoverflow.com/q/50512460", "50512460")</f>
        <v/>
      </c>
      <c r="B273" t="n">
        <v>0.1670956670956671</v>
      </c>
    </row>
    <row r="274">
      <c r="A274">
        <f>HYPERLINK("https://stackoverflow.com/q/50584100", "50584100")</f>
        <v/>
      </c>
      <c r="B274" t="n">
        <v>0.2584325396825397</v>
      </c>
    </row>
    <row r="275">
      <c r="A275">
        <f>HYPERLINK("https://stackoverflow.com/q/50635277", "50635277")</f>
        <v/>
      </c>
      <c r="B275" t="n">
        <v>0.1966765873015873</v>
      </c>
    </row>
    <row r="276">
      <c r="A276">
        <f>HYPERLINK("https://stackoverflow.com/q/50637765", "50637765")</f>
        <v/>
      </c>
      <c r="B276" t="n">
        <v>0.209608843537415</v>
      </c>
    </row>
    <row r="277">
      <c r="A277">
        <f>HYPERLINK("https://stackoverflow.com/q/50688958", "50688958")</f>
        <v/>
      </c>
      <c r="B277" t="n">
        <v>0.3295634920634921</v>
      </c>
    </row>
    <row r="278">
      <c r="A278">
        <f>HYPERLINK("https://stackoverflow.com/q/50699695", "50699695")</f>
        <v/>
      </c>
      <c r="B278" t="n">
        <v>0.1796825396825397</v>
      </c>
    </row>
    <row r="279">
      <c r="A279">
        <f>HYPERLINK("https://stackoverflow.com/q/50705737", "50705737")</f>
        <v/>
      </c>
      <c r="B279" t="n">
        <v>0.3873729266987694</v>
      </c>
    </row>
    <row r="280">
      <c r="A280">
        <f>HYPERLINK("https://stackoverflow.com/q/50713215", "50713215")</f>
        <v/>
      </c>
      <c r="B280" t="n">
        <v>0.2570981444220881</v>
      </c>
    </row>
    <row r="281">
      <c r="A281">
        <f>HYPERLINK("https://stackoverflow.com/q/50730545", "50730545")</f>
        <v/>
      </c>
      <c r="B281" t="n">
        <v>0.2668067226890757</v>
      </c>
    </row>
    <row r="282">
      <c r="A282">
        <f>HYPERLINK("https://stackoverflow.com/q/50766363", "50766363")</f>
        <v/>
      </c>
      <c r="B282" t="n">
        <v>0.2531746031746033</v>
      </c>
    </row>
    <row r="283">
      <c r="A283">
        <f>HYPERLINK("https://stackoverflow.com/q/50829992", "50829992")</f>
        <v/>
      </c>
      <c r="B283" t="n">
        <v>0.2745694022289767</v>
      </c>
    </row>
    <row r="284">
      <c r="A284">
        <f>HYPERLINK("https://stackoverflow.com/q/50850661", "50850661")</f>
        <v/>
      </c>
      <c r="B284" t="n">
        <v>0.4472966269841271</v>
      </c>
    </row>
    <row r="285">
      <c r="A285">
        <f>HYPERLINK("https://stackoverflow.com/q/50973150", "50973150")</f>
        <v/>
      </c>
      <c r="B285" t="n">
        <v>0.2246031746031746</v>
      </c>
    </row>
    <row r="286">
      <c r="A286">
        <f>HYPERLINK("https://stackoverflow.com/q/50977178", "50977178")</f>
        <v/>
      </c>
      <c r="B286" t="n">
        <v>0.3347763347763348</v>
      </c>
    </row>
    <row r="287">
      <c r="A287">
        <f>HYPERLINK("https://stackoverflow.com/q/50986952", "50986952")</f>
        <v/>
      </c>
      <c r="B287" t="n">
        <v>0.3073412698412699</v>
      </c>
    </row>
    <row r="288">
      <c r="A288">
        <f>HYPERLINK("https://stackoverflow.com/q/51024525", "51024525")</f>
        <v/>
      </c>
      <c r="B288" t="n">
        <v>0.2287477954144621</v>
      </c>
    </row>
    <row r="289">
      <c r="A289">
        <f>HYPERLINK("https://stackoverflow.com/q/51031354", "51031354")</f>
        <v/>
      </c>
      <c r="B289" t="n">
        <v>0.2747403488144229</v>
      </c>
    </row>
    <row r="290">
      <c r="A290">
        <f>HYPERLINK("https://stackoverflow.com/q/51157760", "51157760")</f>
        <v/>
      </c>
      <c r="B290" t="n">
        <v>0.1772053083528493</v>
      </c>
    </row>
    <row r="291">
      <c r="A291">
        <f>HYPERLINK("https://stackoverflow.com/q/51168207", "51168207")</f>
        <v/>
      </c>
      <c r="B291" t="n">
        <v>0.1811224489795918</v>
      </c>
    </row>
    <row r="292">
      <c r="A292">
        <f>HYPERLINK("https://stackoverflow.com/q/51186512", "51186512")</f>
        <v/>
      </c>
      <c r="B292" t="n">
        <v>0.1766735679779158</v>
      </c>
    </row>
    <row r="293">
      <c r="A293">
        <f>HYPERLINK("https://stackoverflow.com/q/51360587", "51360587")</f>
        <v/>
      </c>
      <c r="B293" t="n">
        <v>0.3346203346203347</v>
      </c>
    </row>
    <row r="294">
      <c r="A294">
        <f>HYPERLINK("https://stackoverflow.com/q/51369708", "51369708")</f>
        <v/>
      </c>
      <c r="B294" t="n">
        <v>0.2213500784929357</v>
      </c>
    </row>
    <row r="295">
      <c r="A295">
        <f>HYPERLINK("https://stackoverflow.com/q/51415990", "51415990")</f>
        <v/>
      </c>
      <c r="B295" t="n">
        <v>0.3111879160266257</v>
      </c>
    </row>
    <row r="296">
      <c r="A296">
        <f>HYPERLINK("https://stackoverflow.com/q/51431318", "51431318")</f>
        <v/>
      </c>
      <c r="B296" t="n">
        <v>0.3813974187805965</v>
      </c>
    </row>
    <row r="297">
      <c r="A297">
        <f>HYPERLINK("https://stackoverflow.com/q/51432021", "51432021")</f>
        <v/>
      </c>
      <c r="B297" t="n">
        <v>0.1791643860609378</v>
      </c>
    </row>
    <row r="298">
      <c r="A298">
        <f>HYPERLINK("https://stackoverflow.com/q/51472013", "51472013")</f>
        <v/>
      </c>
      <c r="B298" t="n">
        <v>0.2404670680532749</v>
      </c>
    </row>
    <row r="299">
      <c r="A299">
        <f>HYPERLINK("https://stackoverflow.com/q/51496895", "51496895")</f>
        <v/>
      </c>
      <c r="B299" t="n">
        <v>0.2514207329022144</v>
      </c>
    </row>
    <row r="300">
      <c r="A300">
        <f>HYPERLINK("https://stackoverflow.com/q/51537089", "51537089")</f>
        <v/>
      </c>
      <c r="B300" t="n">
        <v>0.2831890331890333</v>
      </c>
    </row>
    <row r="301">
      <c r="A301">
        <f>HYPERLINK("https://stackoverflow.com/q/51545104", "51545104")</f>
        <v/>
      </c>
      <c r="B301" t="n">
        <v>0.2952928297755884</v>
      </c>
    </row>
    <row r="302">
      <c r="A302">
        <f>HYPERLINK("https://stackoverflow.com/q/51555502", "51555502")</f>
        <v/>
      </c>
      <c r="B302" t="n">
        <v>0.1678962664878158</v>
      </c>
    </row>
    <row r="303">
      <c r="A303">
        <f>HYPERLINK("https://stackoverflow.com/q/51603118", "51603118")</f>
        <v/>
      </c>
      <c r="B303" t="n">
        <v>0.257693553611921</v>
      </c>
    </row>
    <row r="304">
      <c r="A304">
        <f>HYPERLINK("https://stackoverflow.com/q/51612458", "51612458")</f>
        <v/>
      </c>
      <c r="B304" t="n">
        <v>0.2025243832472748</v>
      </c>
    </row>
    <row r="305">
      <c r="A305">
        <f>HYPERLINK("https://stackoverflow.com/q/51623407", "51623407")</f>
        <v/>
      </c>
      <c r="B305" t="n">
        <v>0.2848677248677249</v>
      </c>
    </row>
    <row r="306">
      <c r="A306">
        <f>HYPERLINK("https://stackoverflow.com/q/51665421", "51665421")</f>
        <v/>
      </c>
      <c r="B306" t="n">
        <v>0.3198412698412699</v>
      </c>
    </row>
    <row r="307">
      <c r="A307">
        <f>HYPERLINK("https://stackoverflow.com/q/51737007", "51737007")</f>
        <v/>
      </c>
      <c r="B307" t="n">
        <v>0.1904761904761905</v>
      </c>
    </row>
    <row r="308">
      <c r="A308">
        <f>HYPERLINK("https://stackoverflow.com/q/51739637", "51739637")</f>
        <v/>
      </c>
      <c r="B308" t="n">
        <v>0.2086167800453515</v>
      </c>
    </row>
    <row r="309">
      <c r="A309">
        <f>HYPERLINK("https://stackoverflow.com/q/51836618", "51836618")</f>
        <v/>
      </c>
      <c r="B309" t="n">
        <v>0.2321764864137745</v>
      </c>
    </row>
    <row r="310">
      <c r="A310">
        <f>HYPERLINK("https://stackoverflow.com/q/51845292", "51845292")</f>
        <v/>
      </c>
      <c r="B310" t="n">
        <v>0.2124098124098124</v>
      </c>
    </row>
    <row r="311">
      <c r="A311">
        <f>HYPERLINK("https://stackoverflow.com/q/51865601", "51865601")</f>
        <v/>
      </c>
      <c r="B311" t="n">
        <v>0.2119815668202765</v>
      </c>
    </row>
    <row r="312">
      <c r="A312">
        <f>HYPERLINK("https://stackoverflow.com/q/51964843", "51964843")</f>
        <v/>
      </c>
      <c r="B312" t="n">
        <v>0.2192918192918193</v>
      </c>
    </row>
    <row r="313">
      <c r="A313">
        <f>HYPERLINK("https://stackoverflow.com/q/51966939", "51966939")</f>
        <v/>
      </c>
      <c r="B313" t="n">
        <v>0.2531390665719024</v>
      </c>
    </row>
    <row r="314">
      <c r="A314">
        <f>HYPERLINK("https://stackoverflow.com/q/51977946", "51977946")</f>
        <v/>
      </c>
      <c r="B314" t="n">
        <v>0.273911273911274</v>
      </c>
    </row>
    <row r="315">
      <c r="A315">
        <f>HYPERLINK("https://stackoverflow.com/q/52034362", "52034362")</f>
        <v/>
      </c>
      <c r="B315" t="n">
        <v>0.2294372294372295</v>
      </c>
    </row>
    <row r="316">
      <c r="A316">
        <f>HYPERLINK("https://stackoverflow.com/q/52057206", "52057206")</f>
        <v/>
      </c>
      <c r="B316" t="n">
        <v>0.2214941022280472</v>
      </c>
    </row>
    <row r="317">
      <c r="A317">
        <f>HYPERLINK("https://stackoverflow.com/q/52143938", "52143938")</f>
        <v/>
      </c>
      <c r="B317" t="n">
        <v>0.3666535484717304</v>
      </c>
    </row>
    <row r="318">
      <c r="A318">
        <f>HYPERLINK("https://stackoverflow.com/q/52145113", "52145113")</f>
        <v/>
      </c>
      <c r="B318" t="n">
        <v>0.2147392290249433</v>
      </c>
    </row>
    <row r="319">
      <c r="A319">
        <f>HYPERLINK("https://stackoverflow.com/q/52261990", "52261990")</f>
        <v/>
      </c>
      <c r="B319" t="n">
        <v>0.253968253968254</v>
      </c>
    </row>
    <row r="320">
      <c r="A320">
        <f>HYPERLINK("https://stackoverflow.com/q/52353918", "52353918")</f>
        <v/>
      </c>
      <c r="B320" t="n">
        <v>0.1851106639839034</v>
      </c>
    </row>
    <row r="321">
      <c r="A321">
        <f>HYPERLINK("https://stackoverflow.com/q/52436007", "52436007")</f>
        <v/>
      </c>
      <c r="B321" t="n">
        <v>0.3473922902494332</v>
      </c>
    </row>
    <row r="322">
      <c r="A322">
        <f>HYPERLINK("https://stackoverflow.com/q/52441440", "52441440")</f>
        <v/>
      </c>
      <c r="B322" t="n">
        <v>0.2109187109187109</v>
      </c>
    </row>
    <row r="323">
      <c r="A323">
        <f>HYPERLINK("https://stackoverflow.com/q/52492264", "52492264")</f>
        <v/>
      </c>
      <c r="B323" t="n">
        <v>0.2402245451025939</v>
      </c>
    </row>
    <row r="324">
      <c r="A324">
        <f>HYPERLINK("https://stackoverflow.com/q/52525320", "52525320")</f>
        <v/>
      </c>
      <c r="B324" t="n">
        <v>0.2086167800453514</v>
      </c>
    </row>
    <row r="325">
      <c r="A325">
        <f>HYPERLINK("https://stackoverflow.com/q/52534581", "52534581")</f>
        <v/>
      </c>
      <c r="B325" t="n">
        <v>0.209035409035409</v>
      </c>
    </row>
    <row r="326">
      <c r="A326">
        <f>HYPERLINK("https://stackoverflow.com/q/52585467", "52585467")</f>
        <v/>
      </c>
      <c r="B326" t="n">
        <v>0.1826697892271663</v>
      </c>
    </row>
    <row r="327">
      <c r="A327">
        <f>HYPERLINK("https://stackoverflow.com/q/52593036", "52593036")</f>
        <v/>
      </c>
      <c r="B327" t="n">
        <v>0.2682132682132682</v>
      </c>
    </row>
    <row r="328">
      <c r="A328">
        <f>HYPERLINK("https://stackoverflow.com/q/52715914", "52715914")</f>
        <v/>
      </c>
      <c r="B328" t="n">
        <v>0.2179745137491616</v>
      </c>
    </row>
    <row r="329">
      <c r="A329">
        <f>HYPERLINK("https://stackoverflow.com/q/52736363", "52736363")</f>
        <v/>
      </c>
      <c r="B329" t="n">
        <v>0.2398837469260005</v>
      </c>
    </row>
    <row r="330">
      <c r="A330">
        <f>HYPERLINK("https://stackoverflow.com/q/52762374", "52762374")</f>
        <v/>
      </c>
      <c r="B330" t="n">
        <v>0.2873216797267431</v>
      </c>
    </row>
    <row r="331">
      <c r="A331">
        <f>HYPERLINK("https://stackoverflow.com/q/52825572", "52825572")</f>
        <v/>
      </c>
      <c r="B331" t="n">
        <v>0.2285714285714286</v>
      </c>
    </row>
    <row r="332">
      <c r="A332">
        <f>HYPERLINK("https://stackoverflow.com/q/52840363", "52840363")</f>
        <v/>
      </c>
      <c r="B332" t="n">
        <v>0.207879135589979</v>
      </c>
    </row>
    <row r="333">
      <c r="A333">
        <f>HYPERLINK("https://stackoverflow.com/q/52890757", "52890757")</f>
        <v/>
      </c>
      <c r="B333" t="n">
        <v>0.2957393483709274</v>
      </c>
    </row>
    <row r="334">
      <c r="A334">
        <f>HYPERLINK("https://stackoverflow.com/q/52898741", "52898741")</f>
        <v/>
      </c>
      <c r="B334" t="n">
        <v>0.2665271236699809</v>
      </c>
    </row>
    <row r="335">
      <c r="A335">
        <f>HYPERLINK("https://stackoverflow.com/q/52952265", "52952265")</f>
        <v/>
      </c>
      <c r="B335" t="n">
        <v>0.1882405544377375</v>
      </c>
    </row>
    <row r="336">
      <c r="A336">
        <f>HYPERLINK("https://stackoverflow.com/q/52960863", "52960863")</f>
        <v/>
      </c>
      <c r="B336" t="n">
        <v>0.3139066571902393</v>
      </c>
    </row>
    <row r="337">
      <c r="A337">
        <f>HYPERLINK("https://stackoverflow.com/q/52961393", "52961393")</f>
        <v/>
      </c>
      <c r="B337" t="n">
        <v>0.3124754033844943</v>
      </c>
    </row>
    <row r="338">
      <c r="A338">
        <f>HYPERLINK("https://stackoverflow.com/q/53051838", "53051838")</f>
        <v/>
      </c>
      <c r="B338" t="n">
        <v>0.2166452166452167</v>
      </c>
    </row>
    <row r="339">
      <c r="A339">
        <f>HYPERLINK("https://stackoverflow.com/q/53082382", "53082382")</f>
        <v/>
      </c>
      <c r="B339" t="n">
        <v>0.1832122679580307</v>
      </c>
    </row>
    <row r="340">
      <c r="A340">
        <f>HYPERLINK("https://stackoverflow.com/q/53095373", "53095373")</f>
        <v/>
      </c>
      <c r="B340" t="n">
        <v>0.2466752466752467</v>
      </c>
    </row>
    <row r="341">
      <c r="A341">
        <f>HYPERLINK("https://stackoverflow.com/q/53169033", "53169033")</f>
        <v/>
      </c>
      <c r="B341" t="n">
        <v>0.1863127764767109</v>
      </c>
    </row>
    <row r="342">
      <c r="A342">
        <f>HYPERLINK("https://stackoverflow.com/q/53170139", "53170139")</f>
        <v/>
      </c>
      <c r="B342" t="n">
        <v>0.222663139329806</v>
      </c>
    </row>
    <row r="343">
      <c r="A343">
        <f>HYPERLINK("https://stackoverflow.com/q/53257076", "53257076")</f>
        <v/>
      </c>
      <c r="B343" t="n">
        <v>0.284992784992785</v>
      </c>
    </row>
    <row r="344">
      <c r="A344">
        <f>HYPERLINK("https://stackoverflow.com/q/53262784", "53262784")</f>
        <v/>
      </c>
      <c r="B344" t="n">
        <v>0.3024790440520778</v>
      </c>
    </row>
    <row r="345">
      <c r="A345">
        <f>HYPERLINK("https://stackoverflow.com/q/53264791", "53264791")</f>
        <v/>
      </c>
      <c r="B345" t="n">
        <v>0.2808749516066589</v>
      </c>
    </row>
    <row r="346">
      <c r="A346">
        <f>HYPERLINK("https://stackoverflow.com/q/53299189", "53299189")</f>
        <v/>
      </c>
      <c r="B346" t="n">
        <v>0.2744996549344376</v>
      </c>
    </row>
    <row r="347">
      <c r="A347">
        <f>HYPERLINK("https://stackoverflow.com/q/53410290", "53410290")</f>
        <v/>
      </c>
      <c r="B347" t="n">
        <v>0.2331262939958592</v>
      </c>
    </row>
    <row r="348">
      <c r="A348">
        <f>HYPERLINK("https://stackoverflow.com/q/53433521", "53433521")</f>
        <v/>
      </c>
      <c r="B348" t="n">
        <v>0.2843425436018029</v>
      </c>
    </row>
    <row r="349">
      <c r="A349">
        <f>HYPERLINK("https://stackoverflow.com/q/53449627", "53449627")</f>
        <v/>
      </c>
      <c r="B349" t="n">
        <v>0.2710741254430575</v>
      </c>
    </row>
    <row r="350">
      <c r="A350">
        <f>HYPERLINK("https://stackoverflow.com/q/53499572", "53499572")</f>
        <v/>
      </c>
      <c r="B350" t="n">
        <v>0.1921182266009852</v>
      </c>
    </row>
    <row r="351">
      <c r="A351">
        <f>HYPERLINK("https://stackoverflow.com/q/53504268", "53504268")</f>
        <v/>
      </c>
      <c r="B351" t="n">
        <v>0.251494537208823</v>
      </c>
    </row>
    <row r="352">
      <c r="A352">
        <f>HYPERLINK("https://stackoverflow.com/q/53590585", "53590585")</f>
        <v/>
      </c>
      <c r="B352" t="n">
        <v>0.2137566137566138</v>
      </c>
    </row>
    <row r="353">
      <c r="A353">
        <f>HYPERLINK("https://stackoverflow.com/q/53618469", "53618469")</f>
        <v/>
      </c>
      <c r="B353" t="n">
        <v>0.1840349666436623</v>
      </c>
    </row>
    <row r="354">
      <c r="A354">
        <f>HYPERLINK("https://stackoverflow.com/q/53664484", "53664484")</f>
        <v/>
      </c>
      <c r="B354" t="n">
        <v>0.2674162257495591</v>
      </c>
    </row>
    <row r="355">
      <c r="A355">
        <f>HYPERLINK("https://stackoverflow.com/q/53669169", "53669169")</f>
        <v/>
      </c>
      <c r="B355" t="n">
        <v>0.2226345083487941</v>
      </c>
    </row>
    <row r="356">
      <c r="A356">
        <f>HYPERLINK("https://stackoverflow.com/q/53677413", "53677413")</f>
        <v/>
      </c>
      <c r="B356" t="n">
        <v>0.2227426489721571</v>
      </c>
    </row>
    <row r="357">
      <c r="A357">
        <f>HYPERLINK("https://stackoverflow.com/q/53690242", "53690242")</f>
        <v/>
      </c>
      <c r="B357" t="n">
        <v>0.2122751322751323</v>
      </c>
    </row>
    <row r="358">
      <c r="A358">
        <f>HYPERLINK("https://stackoverflow.com/q/53701218", "53701218")</f>
        <v/>
      </c>
      <c r="B358" t="n">
        <v>0.2065878983172216</v>
      </c>
    </row>
    <row r="359">
      <c r="A359">
        <f>HYPERLINK("https://stackoverflow.com/q/53729079", "53729079")</f>
        <v/>
      </c>
      <c r="B359" t="n">
        <v>0.1654265873015873</v>
      </c>
    </row>
    <row r="360">
      <c r="A360">
        <f>HYPERLINK("https://stackoverflow.com/q/53801839", "53801839")</f>
        <v/>
      </c>
      <c r="B360" t="n">
        <v>0.3198051948051948</v>
      </c>
    </row>
    <row r="361">
      <c r="A361">
        <f>HYPERLINK("https://stackoverflow.com/q/53874059", "53874059")</f>
        <v/>
      </c>
      <c r="B361" t="n">
        <v>0.2285714285714286</v>
      </c>
    </row>
    <row r="362">
      <c r="A362">
        <f>HYPERLINK("https://stackoverflow.com/q/53887719", "53887719")</f>
        <v/>
      </c>
      <c r="B362" t="n">
        <v>0.2829403606102636</v>
      </c>
    </row>
    <row r="363">
      <c r="A363">
        <f>HYPERLINK("https://stackoverflow.com/q/54060686", "54060686")</f>
        <v/>
      </c>
      <c r="B363" t="n">
        <v>0.3214860823556477</v>
      </c>
    </row>
    <row r="364">
      <c r="A364">
        <f>HYPERLINK("https://stackoverflow.com/q/54069553", "54069553")</f>
        <v/>
      </c>
      <c r="B364" t="n">
        <v>0.1851037851037851</v>
      </c>
    </row>
    <row r="365">
      <c r="A365">
        <f>HYPERLINK("https://stackoverflow.com/q/54077904", "54077904")</f>
        <v/>
      </c>
      <c r="B365" t="n">
        <v>0.3188268684957427</v>
      </c>
    </row>
    <row r="366">
      <c r="A366">
        <f>HYPERLINK("https://stackoverflow.com/q/54123965", "54123965")</f>
        <v/>
      </c>
      <c r="B366" t="n">
        <v>0.1961451247165533</v>
      </c>
    </row>
    <row r="367">
      <c r="A367">
        <f>HYPERLINK("https://stackoverflow.com/q/54186801", "54186801")</f>
        <v/>
      </c>
      <c r="B367" t="n">
        <v>0.2844051710031092</v>
      </c>
    </row>
    <row r="368">
      <c r="A368">
        <f>HYPERLINK("https://stackoverflow.com/q/54216119", "54216119")</f>
        <v/>
      </c>
      <c r="B368" t="n">
        <v>0.2688750862663907</v>
      </c>
    </row>
    <row r="369">
      <c r="A369">
        <f>HYPERLINK("https://stackoverflow.com/q/54285728", "54285728")</f>
        <v/>
      </c>
      <c r="B369" t="n">
        <v>0.2559716443211589</v>
      </c>
    </row>
    <row r="370">
      <c r="A370">
        <f>HYPERLINK("https://stackoverflow.com/q/54323760", "54323760")</f>
        <v/>
      </c>
      <c r="B370" t="n">
        <v>0.208390022675737</v>
      </c>
    </row>
    <row r="371">
      <c r="A371">
        <f>HYPERLINK("https://stackoverflow.com/q/54363950", "54363950")</f>
        <v/>
      </c>
      <c r="B371" t="n">
        <v>0.2617046818727491</v>
      </c>
    </row>
    <row r="372">
      <c r="A372">
        <f>HYPERLINK("https://stackoverflow.com/q/54446152", "54446152")</f>
        <v/>
      </c>
      <c r="B372" t="n">
        <v>0.3137755102040816</v>
      </c>
    </row>
    <row r="373">
      <c r="A373">
        <f>HYPERLINK("https://stackoverflow.com/q/54462153", "54462153")</f>
        <v/>
      </c>
      <c r="B373" t="n">
        <v>0.2807156011575902</v>
      </c>
    </row>
    <row r="374">
      <c r="A374">
        <f>HYPERLINK("https://stackoverflow.com/q/54521407", "54521407")</f>
        <v/>
      </c>
      <c r="B374" t="n">
        <v>0.2603174603174603</v>
      </c>
    </row>
    <row r="375">
      <c r="A375">
        <f>HYPERLINK("https://stackoverflow.com/q/54548422", "54548422")</f>
        <v/>
      </c>
      <c r="B375" t="n">
        <v>0.2242063492063492</v>
      </c>
    </row>
    <row r="376">
      <c r="A376">
        <f>HYPERLINK("https://stackoverflow.com/q/54548490", "54548490")</f>
        <v/>
      </c>
      <c r="B376" t="n">
        <v>0.2678816382520087</v>
      </c>
    </row>
    <row r="377">
      <c r="A377">
        <f>HYPERLINK("https://stackoverflow.com/q/54662808", "54662808")</f>
        <v/>
      </c>
      <c r="B377" t="n">
        <v>0.2994317068391143</v>
      </c>
    </row>
    <row r="378">
      <c r="A378">
        <f>HYPERLINK("https://stackoverflow.com/q/54666876", "54666876")</f>
        <v/>
      </c>
      <c r="B378" t="n">
        <v>0.2194616977225673</v>
      </c>
    </row>
    <row r="379">
      <c r="A379">
        <f>HYPERLINK("https://stackoverflow.com/q/54754818", "54754818")</f>
        <v/>
      </c>
      <c r="B379" t="n">
        <v>0.2904368358913814</v>
      </c>
    </row>
    <row r="380">
      <c r="A380">
        <f>HYPERLINK("https://stackoverflow.com/q/54790585", "54790585")</f>
        <v/>
      </c>
      <c r="B380" t="n">
        <v>0.1847041847041847</v>
      </c>
    </row>
    <row r="381">
      <c r="A381">
        <f>HYPERLINK("https://stackoverflow.com/q/54828156", "54828156")</f>
        <v/>
      </c>
      <c r="B381" t="n">
        <v>0.2240775097917955</v>
      </c>
    </row>
    <row r="382">
      <c r="A382">
        <f>HYPERLINK("https://stackoverflow.com/q/54868399", "54868399")</f>
        <v/>
      </c>
      <c r="B382" t="n">
        <v>0.2505175983436853</v>
      </c>
    </row>
    <row r="383">
      <c r="A383">
        <f>HYPERLINK("https://stackoverflow.com/q/54894563", "54894563")</f>
        <v/>
      </c>
      <c r="B383" t="n">
        <v>0.2242342946568299</v>
      </c>
    </row>
    <row r="384">
      <c r="A384">
        <f>HYPERLINK("https://stackoverflow.com/q/54920348", "54920348")</f>
        <v/>
      </c>
      <c r="B384" t="n">
        <v>0.3278306878306879</v>
      </c>
    </row>
    <row r="385">
      <c r="A385">
        <f>HYPERLINK("https://stackoverflow.com/q/55072078", "55072078")</f>
        <v/>
      </c>
      <c r="B385" t="n">
        <v>0.3201305444296099</v>
      </c>
    </row>
    <row r="386">
      <c r="A386">
        <f>HYPERLINK("https://stackoverflow.com/q/55179755", "55179755")</f>
        <v/>
      </c>
      <c r="B386" t="n">
        <v>0.2159112641040353</v>
      </c>
    </row>
    <row r="387">
      <c r="A387">
        <f>HYPERLINK("https://stackoverflow.com/q/55212167", "55212167")</f>
        <v/>
      </c>
      <c r="B387" t="n">
        <v>0.2431521281078804</v>
      </c>
    </row>
    <row r="388">
      <c r="A388">
        <f>HYPERLINK("https://stackoverflow.com/q/55224716", "55224716")</f>
        <v/>
      </c>
      <c r="B388" t="n">
        <v>0.28297080148932</v>
      </c>
    </row>
    <row r="389">
      <c r="A389">
        <f>HYPERLINK("https://stackoverflow.com/q/55269741", "55269741")</f>
        <v/>
      </c>
      <c r="B389" t="n">
        <v>0.2807828633071351</v>
      </c>
    </row>
    <row r="390">
      <c r="A390">
        <f>HYPERLINK("https://stackoverflow.com/q/55350422", "55350422")</f>
        <v/>
      </c>
      <c r="B390" t="n">
        <v>0.2768472906403942</v>
      </c>
    </row>
    <row r="391">
      <c r="A391">
        <f>HYPERLINK("https://stackoverflow.com/q/55393388", "55393388")</f>
        <v/>
      </c>
      <c r="B391" t="n">
        <v>0.2770691609977324</v>
      </c>
    </row>
    <row r="392">
      <c r="A392">
        <f>HYPERLINK("https://stackoverflow.com/q/55418261", "55418261")</f>
        <v/>
      </c>
      <c r="B392" t="n">
        <v>0.2962217750950146</v>
      </c>
    </row>
    <row r="393">
      <c r="A393">
        <f>HYPERLINK("https://stackoverflow.com/q/55450821", "55450821")</f>
        <v/>
      </c>
      <c r="B393" t="n">
        <v>0.2261904761904762</v>
      </c>
    </row>
    <row r="394">
      <c r="A394">
        <f>HYPERLINK("https://stackoverflow.com/q/55484404", "55484404")</f>
        <v/>
      </c>
      <c r="B394" t="n">
        <v>0.318384959161658</v>
      </c>
    </row>
    <row r="395">
      <c r="A395">
        <f>HYPERLINK("https://stackoverflow.com/q/55491667", "55491667")</f>
        <v/>
      </c>
      <c r="B395" t="n">
        <v>0.2796451914098974</v>
      </c>
    </row>
    <row r="396">
      <c r="A396">
        <f>HYPERLINK("https://stackoverflow.com/q/55514820", "55514820")</f>
        <v/>
      </c>
      <c r="B396" t="n">
        <v>0.2401360544217687</v>
      </c>
    </row>
    <row r="397">
      <c r="A397">
        <f>HYPERLINK("https://stackoverflow.com/q/55628468", "55628468")</f>
        <v/>
      </c>
      <c r="B397" t="n">
        <v>0.2986478542034099</v>
      </c>
    </row>
    <row r="398">
      <c r="A398">
        <f>HYPERLINK("https://stackoverflow.com/q/55645981", "55645981")</f>
        <v/>
      </c>
      <c r="B398" t="n">
        <v>0.2165688193085454</v>
      </c>
    </row>
    <row r="399">
      <c r="A399">
        <f>HYPERLINK("https://stackoverflow.com/q/55726281", "55726281")</f>
        <v/>
      </c>
      <c r="B399" t="n">
        <v>0.3647380098993004</v>
      </c>
    </row>
    <row r="400">
      <c r="A400">
        <f>HYPERLINK("https://stackoverflow.com/q/55726611", "55726611")</f>
        <v/>
      </c>
      <c r="B400" t="n">
        <v>0.3101190476190476</v>
      </c>
    </row>
    <row r="401">
      <c r="A401">
        <f>HYPERLINK("https://stackoverflow.com/q/55738130", "55738130")</f>
        <v/>
      </c>
      <c r="B401" t="n">
        <v>0.3199665831244779</v>
      </c>
    </row>
    <row r="402">
      <c r="A402">
        <f>HYPERLINK("https://stackoverflow.com/q/55778580", "55778580")</f>
        <v/>
      </c>
      <c r="B402" t="n">
        <v>0.2270899470899471</v>
      </c>
    </row>
    <row r="403">
      <c r="A403">
        <f>HYPERLINK("https://stackoverflow.com/q/55781743", "55781743")</f>
        <v/>
      </c>
      <c r="B403" t="n">
        <v>0.277432712215321</v>
      </c>
    </row>
    <row r="404">
      <c r="A404">
        <f>HYPERLINK("https://stackoverflow.com/q/55805996", "55805996")</f>
        <v/>
      </c>
      <c r="B404" t="n">
        <v>0.2116402116402117</v>
      </c>
    </row>
    <row r="405">
      <c r="A405">
        <f>HYPERLINK("https://stackoverflow.com/q/55835640", "55835640")</f>
        <v/>
      </c>
      <c r="B405" t="n">
        <v>0.3421012849584279</v>
      </c>
    </row>
    <row r="406">
      <c r="A406">
        <f>HYPERLINK("https://stackoverflow.com/q/55853588", "55853588")</f>
        <v/>
      </c>
      <c r="B406" t="n">
        <v>0.2288211164615659</v>
      </c>
    </row>
    <row r="407">
      <c r="A407">
        <f>HYPERLINK("https://stackoverflow.com/q/55864354", "55864354")</f>
        <v/>
      </c>
      <c r="B407" t="n">
        <v>0.4447651114317782</v>
      </c>
    </row>
    <row r="408">
      <c r="A408">
        <f>HYPERLINK("https://stackoverflow.com/q/55866393", "55866393")</f>
        <v/>
      </c>
      <c r="B408" t="n">
        <v>0.1970695970695971</v>
      </c>
    </row>
    <row r="409">
      <c r="A409">
        <f>HYPERLINK("https://stackoverflow.com/q/55882359", "55882359")</f>
        <v/>
      </c>
      <c r="B409" t="n">
        <v>0.2709617180205416</v>
      </c>
    </row>
    <row r="410">
      <c r="A410">
        <f>HYPERLINK("https://stackoverflow.com/q/55905651", "55905651")</f>
        <v/>
      </c>
      <c r="B410" t="n">
        <v>0.2298136645962733</v>
      </c>
    </row>
    <row r="411">
      <c r="A411">
        <f>HYPERLINK("https://stackoverflow.com/q/55929236", "55929236")</f>
        <v/>
      </c>
      <c r="B411" t="n">
        <v>0.2530234315948602</v>
      </c>
    </row>
    <row r="412">
      <c r="A412">
        <f>HYPERLINK("https://stackoverflow.com/q/55935097", "55935097")</f>
        <v/>
      </c>
      <c r="B412" t="n">
        <v>0.3468168629458953</v>
      </c>
    </row>
    <row r="413">
      <c r="A413">
        <f>HYPERLINK("https://stackoverflow.com/q/56028910", "56028910")</f>
        <v/>
      </c>
      <c r="B413" t="n">
        <v>0.2988662131519274</v>
      </c>
    </row>
    <row r="414">
      <c r="A414">
        <f>HYPERLINK("https://stackoverflow.com/q/56043124", "56043124")</f>
        <v/>
      </c>
      <c r="B414" t="n">
        <v>0.2732621784345923</v>
      </c>
    </row>
    <row r="415">
      <c r="A415">
        <f>HYPERLINK("https://stackoverflow.com/q/56118080", "56118080")</f>
        <v/>
      </c>
      <c r="B415" t="n">
        <v>0.2952928297755884</v>
      </c>
    </row>
    <row r="416">
      <c r="A416">
        <f>HYPERLINK("https://stackoverflow.com/q/56215583", "56215583")</f>
        <v/>
      </c>
      <c r="B416" t="n">
        <v>0.227437641723356</v>
      </c>
    </row>
    <row r="417">
      <c r="A417">
        <f>HYPERLINK("https://stackoverflow.com/q/56243818", "56243818")</f>
        <v/>
      </c>
      <c r="B417" t="n">
        <v>0.1874623267028331</v>
      </c>
    </row>
    <row r="418">
      <c r="A418">
        <f>HYPERLINK("https://stackoverflow.com/q/56305835", "56305835")</f>
        <v/>
      </c>
      <c r="B418" t="n">
        <v>0.3166504697116943</v>
      </c>
    </row>
    <row r="419">
      <c r="A419">
        <f>HYPERLINK("https://stackoverflow.com/q/56336076", "56336076")</f>
        <v/>
      </c>
      <c r="B419" t="n">
        <v>0.247955747955748</v>
      </c>
    </row>
    <row r="420">
      <c r="A420">
        <f>HYPERLINK("https://stackoverflow.com/q/56336917", "56336917")</f>
        <v/>
      </c>
      <c r="B420" t="n">
        <v>0.263939763939764</v>
      </c>
    </row>
    <row r="421">
      <c r="A421">
        <f>HYPERLINK("https://stackoverflow.com/q/56373250", "56373250")</f>
        <v/>
      </c>
      <c r="B421" t="n">
        <v>0.3248467703913249</v>
      </c>
    </row>
    <row r="422">
      <c r="A422">
        <f>HYPERLINK("https://stackoverflow.com/q/56389977", "56389977")</f>
        <v/>
      </c>
      <c r="B422" t="n">
        <v>0.4601704879482658</v>
      </c>
    </row>
    <row r="423">
      <c r="A423">
        <f>HYPERLINK("https://stackoverflow.com/q/56420263", "56420263")</f>
        <v/>
      </c>
      <c r="B423" t="n">
        <v>0.2562358276643991</v>
      </c>
    </row>
    <row r="424">
      <c r="A424">
        <f>HYPERLINK("https://stackoverflow.com/q/56444605", "56444605")</f>
        <v/>
      </c>
      <c r="B424" t="n">
        <v>0.3209372637944067</v>
      </c>
    </row>
    <row r="425">
      <c r="A425">
        <f>HYPERLINK("https://stackoverflow.com/q/56469964", "56469964")</f>
        <v/>
      </c>
      <c r="B425" t="n">
        <v>0.3259557344064387</v>
      </c>
    </row>
    <row r="426">
      <c r="A426">
        <f>HYPERLINK("https://stackoverflow.com/q/56539668", "56539668")</f>
        <v/>
      </c>
      <c r="B426" t="n">
        <v>0.2034476873186551</v>
      </c>
    </row>
    <row r="427">
      <c r="A427">
        <f>HYPERLINK("https://stackoverflow.com/q/56542464", "56542464")</f>
        <v/>
      </c>
      <c r="B427" t="n">
        <v>0.3155650319829424</v>
      </c>
    </row>
    <row r="428">
      <c r="A428">
        <f>HYPERLINK("https://stackoverflow.com/q/56657103", "56657103")</f>
        <v/>
      </c>
      <c r="B428" t="n">
        <v>0.2426850258175559</v>
      </c>
    </row>
    <row r="429">
      <c r="A429">
        <f>HYPERLINK("https://stackoverflow.com/q/56744215", "56744215")</f>
        <v/>
      </c>
      <c r="B429" t="n">
        <v>0.2715710215710216</v>
      </c>
    </row>
    <row r="430">
      <c r="A430">
        <f>HYPERLINK("https://stackoverflow.com/q/56746025", "56746025")</f>
        <v/>
      </c>
      <c r="B430" t="n">
        <v>0.2280912364945979</v>
      </c>
    </row>
    <row r="431">
      <c r="A431">
        <f>HYPERLINK("https://stackoverflow.com/q/56756414", "56756414")</f>
        <v/>
      </c>
      <c r="B431" t="n">
        <v>0.1831370541047961</v>
      </c>
    </row>
    <row r="432">
      <c r="A432">
        <f>HYPERLINK("https://stackoverflow.com/q/56772072", "56772072")</f>
        <v/>
      </c>
      <c r="B432" t="n">
        <v>0.246031746031746</v>
      </c>
    </row>
    <row r="433">
      <c r="A433">
        <f>HYPERLINK("https://stackoverflow.com/q/56777119", "56777119")</f>
        <v/>
      </c>
      <c r="B433" t="n">
        <v>0.2165688193085454</v>
      </c>
    </row>
    <row r="434">
      <c r="A434">
        <f>HYPERLINK("https://stackoverflow.com/q/56809303", "56809303")</f>
        <v/>
      </c>
      <c r="B434" t="n">
        <v>0.2093085821899382</v>
      </c>
    </row>
    <row r="435">
      <c r="A435">
        <f>HYPERLINK("https://stackoverflow.com/q/56816188", "56816188")</f>
        <v/>
      </c>
      <c r="B435" t="n">
        <v>0.2050894431846813</v>
      </c>
    </row>
    <row r="436">
      <c r="A436">
        <f>HYPERLINK("https://stackoverflow.com/q/56833949", "56833949")</f>
        <v/>
      </c>
      <c r="B436" t="n">
        <v>0.2528344671201815</v>
      </c>
    </row>
    <row r="437">
      <c r="A437">
        <f>HYPERLINK("https://stackoverflow.com/q/56844066", "56844066")</f>
        <v/>
      </c>
      <c r="B437" t="n">
        <v>0.2847686592367443</v>
      </c>
    </row>
    <row r="438">
      <c r="A438">
        <f>HYPERLINK("https://stackoverflow.com/q/56873258", "56873258")</f>
        <v/>
      </c>
      <c r="B438" t="n">
        <v>0.266499582289056</v>
      </c>
    </row>
    <row r="439">
      <c r="A439">
        <f>HYPERLINK("https://stackoverflow.com/q/56900896", "56900896")</f>
        <v/>
      </c>
      <c r="B439" t="n">
        <v>0.1829958036854589</v>
      </c>
    </row>
    <row r="440">
      <c r="A440">
        <f>HYPERLINK("https://stackoverflow.com/q/56903025", "56903025")</f>
        <v/>
      </c>
      <c r="B440" t="n">
        <v>0.2382819794584501</v>
      </c>
    </row>
    <row r="441">
      <c r="A441">
        <f>HYPERLINK("https://stackoverflow.com/q/56937207", "56937207")</f>
        <v/>
      </c>
      <c r="B441" t="n">
        <v>0.1868131868131868</v>
      </c>
    </row>
    <row r="442">
      <c r="A442">
        <f>HYPERLINK("https://stackoverflow.com/q/56943460", "56943460")</f>
        <v/>
      </c>
      <c r="B442" t="n">
        <v>0.2908902691511388</v>
      </c>
    </row>
    <row r="443">
      <c r="A443">
        <f>HYPERLINK("https://stackoverflow.com/q/56961193", "56961193")</f>
        <v/>
      </c>
      <c r="B443" t="n">
        <v>0.2098214285714286</v>
      </c>
    </row>
    <row r="444">
      <c r="A444">
        <f>HYPERLINK("https://stackoverflow.com/q/57000159", "57000159")</f>
        <v/>
      </c>
      <c r="B444" t="n">
        <v>0.1879960317460317</v>
      </c>
    </row>
    <row r="445">
      <c r="A445">
        <f>HYPERLINK("https://stackoverflow.com/q/57035108", "57035108")</f>
        <v/>
      </c>
      <c r="B445" t="n">
        <v>0.3323535175387028</v>
      </c>
    </row>
    <row r="446">
      <c r="A446">
        <f>HYPERLINK("https://stackoverflow.com/q/57046996", "57046996")</f>
        <v/>
      </c>
      <c r="B446" t="n">
        <v>0.2563895614743073</v>
      </c>
    </row>
    <row r="447">
      <c r="A447">
        <f>HYPERLINK("https://stackoverflow.com/q/57076871", "57076871")</f>
        <v/>
      </c>
      <c r="B447" t="n">
        <v>0.26036866359447</v>
      </c>
    </row>
    <row r="448">
      <c r="A448">
        <f>HYPERLINK("https://stackoverflow.com/q/57115085", "57115085")</f>
        <v/>
      </c>
      <c r="B448" t="n">
        <v>0.3017697500456121</v>
      </c>
    </row>
    <row r="449">
      <c r="A449">
        <f>HYPERLINK("https://stackoverflow.com/q/57161753", "57161753")</f>
        <v/>
      </c>
      <c r="B449" t="n">
        <v>0.2482702482702483</v>
      </c>
    </row>
    <row r="450">
      <c r="A450">
        <f>HYPERLINK("https://stackoverflow.com/q/57163127", "57163127")</f>
        <v/>
      </c>
      <c r="B450" t="n">
        <v>0.2002886002886003</v>
      </c>
    </row>
    <row r="451">
      <c r="A451">
        <f>HYPERLINK("https://stackoverflow.com/q/57164103", "57164103")</f>
        <v/>
      </c>
      <c r="B451" t="n">
        <v>0.2535647027172451</v>
      </c>
    </row>
    <row r="452">
      <c r="A452">
        <f>HYPERLINK("https://stackoverflow.com/q/57167951", "57167951")</f>
        <v/>
      </c>
      <c r="B452" t="n">
        <v>0.3059964726631394</v>
      </c>
    </row>
    <row r="453">
      <c r="A453">
        <f>HYPERLINK("https://stackoverflow.com/q/57172082", "57172082")</f>
        <v/>
      </c>
      <c r="B453" t="n">
        <v>0.2086167800453515</v>
      </c>
    </row>
    <row r="454">
      <c r="A454">
        <f>HYPERLINK("https://stackoverflow.com/q/57218185", "57218185")</f>
        <v/>
      </c>
      <c r="B454" t="n">
        <v>0.2438949938949939</v>
      </c>
    </row>
    <row r="455">
      <c r="A455">
        <f>HYPERLINK("https://stackoverflow.com/q/57228609", "57228609")</f>
        <v/>
      </c>
      <c r="B455" t="n">
        <v>0.239795918367347</v>
      </c>
    </row>
    <row r="456">
      <c r="A456">
        <f>HYPERLINK("https://stackoverflow.com/q/57233121", "57233121")</f>
        <v/>
      </c>
      <c r="B456" t="n">
        <v>0.2378968253968254</v>
      </c>
    </row>
    <row r="457">
      <c r="A457">
        <f>HYPERLINK("https://stackoverflow.com/q/57256084", "57256084")</f>
        <v/>
      </c>
      <c r="B457" t="n">
        <v>0.2063492063492063</v>
      </c>
    </row>
    <row r="458">
      <c r="A458">
        <f>HYPERLINK("https://stackoverflow.com/q/57261342", "57261342")</f>
        <v/>
      </c>
      <c r="B458" t="n">
        <v>0.2992277992277993</v>
      </c>
    </row>
    <row r="459">
      <c r="A459">
        <f>HYPERLINK("https://stackoverflow.com/q/57316012", "57316012")</f>
        <v/>
      </c>
      <c r="B459" t="n">
        <v>0.4345922276956761</v>
      </c>
    </row>
    <row r="460">
      <c r="A460">
        <f>HYPERLINK("https://stackoverflow.com/q/57369751", "57369751")</f>
        <v/>
      </c>
      <c r="B460" t="n">
        <v>0.2704440425959413</v>
      </c>
    </row>
    <row r="461">
      <c r="A461">
        <f>HYPERLINK("https://stackoverflow.com/q/57382016", "57382016")</f>
        <v/>
      </c>
      <c r="B461" t="n">
        <v>0.2613756613756614</v>
      </c>
    </row>
    <row r="462">
      <c r="A462">
        <f>HYPERLINK("https://stackoverflow.com/q/57403551", "57403551")</f>
        <v/>
      </c>
      <c r="B462" t="n">
        <v>0.2651915985249319</v>
      </c>
    </row>
    <row r="463">
      <c r="A463">
        <f>HYPERLINK("https://stackoverflow.com/q/57404280", "57404280")</f>
        <v/>
      </c>
      <c r="B463" t="n">
        <v>0.2083842083842084</v>
      </c>
    </row>
    <row r="464">
      <c r="A464">
        <f>HYPERLINK("https://stackoverflow.com/q/57417867", "57417867")</f>
        <v/>
      </c>
      <c r="B464" t="n">
        <v>0.230343300110742</v>
      </c>
    </row>
    <row r="465">
      <c r="A465">
        <f>HYPERLINK("https://stackoverflow.com/q/57466993", "57466993")</f>
        <v/>
      </c>
      <c r="B465" t="n">
        <v>0.2527084908037289</v>
      </c>
    </row>
    <row r="466">
      <c r="A466">
        <f>HYPERLINK("https://stackoverflow.com/q/57474055", "57474055")</f>
        <v/>
      </c>
      <c r="B466" t="n">
        <v>0.3271690553243952</v>
      </c>
    </row>
    <row r="467">
      <c r="A467">
        <f>HYPERLINK("https://stackoverflow.com/q/57494649", "57494649")</f>
        <v/>
      </c>
      <c r="B467" t="n">
        <v>0.3507002801120448</v>
      </c>
    </row>
    <row r="468">
      <c r="A468">
        <f>HYPERLINK("https://stackoverflow.com/q/57502125", "57502125")</f>
        <v/>
      </c>
      <c r="B468" t="n">
        <v>0.1684981684981685</v>
      </c>
    </row>
    <row r="469">
      <c r="A469">
        <f>HYPERLINK("https://stackoverflow.com/q/57557137", "57557137")</f>
        <v/>
      </c>
      <c r="B469" t="n">
        <v>0.3918367346938776</v>
      </c>
    </row>
    <row r="470">
      <c r="A470">
        <f>HYPERLINK("https://stackoverflow.com/q/57575852", "57575852")</f>
        <v/>
      </c>
      <c r="B470" t="n">
        <v>0.2001133786848072</v>
      </c>
    </row>
    <row r="471">
      <c r="A471">
        <f>HYPERLINK("https://stackoverflow.com/q/57762017", "57762017")</f>
        <v/>
      </c>
      <c r="B471" t="n">
        <v>0.2743125419181757</v>
      </c>
    </row>
    <row r="472">
      <c r="A472">
        <f>HYPERLINK("https://stackoverflow.com/q/57811097", "57811097")</f>
        <v/>
      </c>
      <c r="B472" t="n">
        <v>0.2660098522167488</v>
      </c>
    </row>
    <row r="473">
      <c r="A473">
        <f>HYPERLINK("https://stackoverflow.com/q/57850922", "57850922")</f>
        <v/>
      </c>
      <c r="B473" t="n">
        <v>0.2807256235827665</v>
      </c>
    </row>
    <row r="474">
      <c r="A474">
        <f>HYPERLINK("https://stackoverflow.com/q/57873246", "57873246")</f>
        <v/>
      </c>
      <c r="B474" t="n">
        <v>0.2518865469685142</v>
      </c>
    </row>
    <row r="475">
      <c r="A475">
        <f>HYPERLINK("https://stackoverflow.com/q/57909595", "57909595")</f>
        <v/>
      </c>
      <c r="B475" t="n">
        <v>0.2445887445887446</v>
      </c>
    </row>
    <row r="476">
      <c r="A476">
        <f>HYPERLINK("https://stackoverflow.com/q/57918783", "57918783")</f>
        <v/>
      </c>
      <c r="B476" t="n">
        <v>0.3490374873353597</v>
      </c>
    </row>
    <row r="477">
      <c r="A477">
        <f>HYPERLINK("https://stackoverflow.com/q/57971560", "57971560")</f>
        <v/>
      </c>
      <c r="B477" t="n">
        <v>0.2387218045112782</v>
      </c>
    </row>
    <row r="478">
      <c r="A478">
        <f>HYPERLINK("https://stackoverflow.com/q/57977027", "57977027")</f>
        <v/>
      </c>
      <c r="B478" t="n">
        <v>0.2145725760183592</v>
      </c>
    </row>
    <row r="479">
      <c r="A479">
        <f>HYPERLINK("https://stackoverflow.com/q/58004855", "58004855")</f>
        <v/>
      </c>
      <c r="B479" t="n">
        <v>0.2227602905569007</v>
      </c>
    </row>
    <row r="480">
      <c r="A480">
        <f>HYPERLINK("https://stackoverflow.com/q/58010768", "58010768")</f>
        <v/>
      </c>
      <c r="B480" t="n">
        <v>0.1978204217010187</v>
      </c>
    </row>
    <row r="481">
      <c r="A481">
        <f>HYPERLINK("https://stackoverflow.com/q/58011656", "58011656")</f>
        <v/>
      </c>
      <c r="B481" t="n">
        <v>0.2317460317460317</v>
      </c>
    </row>
    <row r="482">
      <c r="A482">
        <f>HYPERLINK("https://stackoverflow.com/q/58041573", "58041573")</f>
        <v/>
      </c>
      <c r="B482" t="n">
        <v>0.2346445824706695</v>
      </c>
    </row>
    <row r="483">
      <c r="A483">
        <f>HYPERLINK("https://stackoverflow.com/q/58058193", "58058193")</f>
        <v/>
      </c>
      <c r="B483" t="n">
        <v>0.2613653875789799</v>
      </c>
    </row>
    <row r="484">
      <c r="A484">
        <f>HYPERLINK("https://stackoverflow.com/q/58081651", "58081651")</f>
        <v/>
      </c>
      <c r="B484" t="n">
        <v>0.2384761904761905</v>
      </c>
    </row>
    <row r="485">
      <c r="A485">
        <f>HYPERLINK("https://stackoverflow.com/q/58090624", "58090624")</f>
        <v/>
      </c>
      <c r="B485" t="n">
        <v>0.2578643578643579</v>
      </c>
    </row>
    <row r="486">
      <c r="A486">
        <f>HYPERLINK("https://stackoverflow.com/q/58102675", "58102675")</f>
        <v/>
      </c>
      <c r="B486" t="n">
        <v>0.2346445824706695</v>
      </c>
    </row>
    <row r="487">
      <c r="A487">
        <f>HYPERLINK("https://stackoverflow.com/q/58114590", "58114590")</f>
        <v/>
      </c>
      <c r="B487" t="n">
        <v>0.2983405483405484</v>
      </c>
    </row>
    <row r="488">
      <c r="A488">
        <f>HYPERLINK("https://stackoverflow.com/q/58115925", "58115925")</f>
        <v/>
      </c>
      <c r="B488" t="n">
        <v>0.1923314780457638</v>
      </c>
    </row>
    <row r="489">
      <c r="A489">
        <f>HYPERLINK("https://stackoverflow.com/q/58248640", "58248640")</f>
        <v/>
      </c>
      <c r="B489" t="n">
        <v>0.2181467181467182</v>
      </c>
    </row>
    <row r="490">
      <c r="A490">
        <f>HYPERLINK("https://stackoverflow.com/q/58255162", "58255162")</f>
        <v/>
      </c>
      <c r="B490" t="n">
        <v>0.1932773109243698</v>
      </c>
    </row>
    <row r="491">
      <c r="A491">
        <f>HYPERLINK("https://stackoverflow.com/q/58273933", "58273933")</f>
        <v/>
      </c>
      <c r="B491" t="n">
        <v>0.1865079365079365</v>
      </c>
    </row>
    <row r="492">
      <c r="A492">
        <f>HYPERLINK("https://stackoverflow.com/q/58275712", "58275712")</f>
        <v/>
      </c>
      <c r="B492" t="n">
        <v>0.1812366737739872</v>
      </c>
    </row>
    <row r="493">
      <c r="A493">
        <f>HYPERLINK("https://stackoverflow.com/q/58281244", "58281244")</f>
        <v/>
      </c>
      <c r="B493" t="n">
        <v>0.3130028267014569</v>
      </c>
    </row>
    <row r="494">
      <c r="A494">
        <f>HYPERLINK("https://stackoverflow.com/q/58300168", "58300168")</f>
        <v/>
      </c>
      <c r="B494" t="n">
        <v>0.2728854098717112</v>
      </c>
    </row>
    <row r="495">
      <c r="A495">
        <f>HYPERLINK("https://stackoverflow.com/q/58346580", "58346580")</f>
        <v/>
      </c>
      <c r="B495" t="n">
        <v>0.2070840681951793</v>
      </c>
    </row>
    <row r="496">
      <c r="A496">
        <f>HYPERLINK("https://stackoverflow.com/q/58394762", "58394762")</f>
        <v/>
      </c>
      <c r="B496" t="n">
        <v>0.2802197802197803</v>
      </c>
    </row>
    <row r="497">
      <c r="A497">
        <f>HYPERLINK("https://stackoverflow.com/q/58405973", "58405973")</f>
        <v/>
      </c>
      <c r="B497" t="n">
        <v>0.2847522847522848</v>
      </c>
    </row>
    <row r="498">
      <c r="A498">
        <f>HYPERLINK("https://stackoverflow.com/q/58416987", "58416987")</f>
        <v/>
      </c>
      <c r="B498" t="n">
        <v>0.2542051646529259</v>
      </c>
    </row>
    <row r="499">
      <c r="A499">
        <f>HYPERLINK("https://stackoverflow.com/q/58428940", "58428940")</f>
        <v/>
      </c>
      <c r="B499" t="n">
        <v>0.2661564625850341</v>
      </c>
    </row>
    <row r="500">
      <c r="A500">
        <f>HYPERLINK("https://stackoverflow.com/q/58429974", "58429974")</f>
        <v/>
      </c>
      <c r="B500" t="n">
        <v>0.2658730158730159</v>
      </c>
    </row>
    <row r="501">
      <c r="A501">
        <f>HYPERLINK("https://stackoverflow.com/q/58452561", "58452561")</f>
        <v/>
      </c>
      <c r="B501" t="n">
        <v>0.2881562881562881</v>
      </c>
    </row>
    <row r="502">
      <c r="A502">
        <f>HYPERLINK("https://stackoverflow.com/q/58470460", "58470460")</f>
        <v/>
      </c>
      <c r="B502" t="n">
        <v>0.2260127931769723</v>
      </c>
    </row>
    <row r="503">
      <c r="A503">
        <f>HYPERLINK("https://stackoverflow.com/q/58481700", "58481700")</f>
        <v/>
      </c>
      <c r="B503" t="n">
        <v>0.2197802197802198</v>
      </c>
    </row>
    <row r="504">
      <c r="A504">
        <f>HYPERLINK("https://stackoverflow.com/q/58488107", "58488107")</f>
        <v/>
      </c>
      <c r="B504" t="n">
        <v>0.2119815668202765</v>
      </c>
    </row>
    <row r="505">
      <c r="A505">
        <f>HYPERLINK("https://stackoverflow.com/q/58511704", "58511704")</f>
        <v/>
      </c>
      <c r="B505" t="n">
        <v>0.2893121693121694</v>
      </c>
    </row>
    <row r="506">
      <c r="A506">
        <f>HYPERLINK("https://stackoverflow.com/q/58513216", "58513216")</f>
        <v/>
      </c>
      <c r="B506" t="n">
        <v>0.1797235023041474</v>
      </c>
    </row>
    <row r="507">
      <c r="A507">
        <f>HYPERLINK("https://stackoverflow.com/q/58521055", "58521055")</f>
        <v/>
      </c>
      <c r="B507" t="n">
        <v>0.2875283446712019</v>
      </c>
    </row>
    <row r="508">
      <c r="A508">
        <f>HYPERLINK("https://stackoverflow.com/q/58542085", "58542085")</f>
        <v/>
      </c>
      <c r="B508" t="n">
        <v>0.1944922547332186</v>
      </c>
    </row>
    <row r="509">
      <c r="A509">
        <f>HYPERLINK("https://stackoverflow.com/q/58547437", "58547437")</f>
        <v/>
      </c>
      <c r="B509" t="n">
        <v>0.217636684303351</v>
      </c>
    </row>
    <row r="510">
      <c r="A510">
        <f>HYPERLINK("https://stackoverflow.com/q/58575034", "58575034")</f>
        <v/>
      </c>
      <c r="B510" t="n">
        <v>0.2867724867724868</v>
      </c>
    </row>
    <row r="511">
      <c r="A511">
        <f>HYPERLINK("https://stackoverflow.com/q/58596586", "58596586")</f>
        <v/>
      </c>
      <c r="B511" t="n">
        <v>0.1764606551840595</v>
      </c>
    </row>
    <row r="512">
      <c r="A512">
        <f>HYPERLINK("https://stackoverflow.com/q/58687783", "58687783")</f>
        <v/>
      </c>
      <c r="B512" t="n">
        <v>0.3104209799861974</v>
      </c>
    </row>
    <row r="513">
      <c r="A513">
        <f>HYPERLINK("https://stackoverflow.com/q/58698121", "58698121")</f>
        <v/>
      </c>
      <c r="B513" t="n">
        <v>0.217687074829932</v>
      </c>
    </row>
    <row r="514">
      <c r="A514">
        <f>HYPERLINK("https://stackoverflow.com/q/58701030", "58701030")</f>
        <v/>
      </c>
      <c r="B514" t="n">
        <v>0.2093726379440665</v>
      </c>
    </row>
    <row r="515">
      <c r="A515">
        <f>HYPERLINK("https://stackoverflow.com/q/58730516", "58730516")</f>
        <v/>
      </c>
      <c r="B515" t="n">
        <v>0.248015873015873</v>
      </c>
    </row>
    <row r="516">
      <c r="A516">
        <f>HYPERLINK("https://stackoverflow.com/q/58783610", "58783610")</f>
        <v/>
      </c>
      <c r="B516" t="n">
        <v>0.2857142857142858</v>
      </c>
    </row>
    <row r="517">
      <c r="A517">
        <f>HYPERLINK("https://stackoverflow.com/q/58812003", "58812003")</f>
        <v/>
      </c>
      <c r="B517" t="n">
        <v>0.2782587782587783</v>
      </c>
    </row>
    <row r="518">
      <c r="A518">
        <f>HYPERLINK("https://stackoverflow.com/q/58832168", "58832168")</f>
        <v/>
      </c>
      <c r="B518" t="n">
        <v>0.2080200501253133</v>
      </c>
    </row>
    <row r="519">
      <c r="A519">
        <f>HYPERLINK("https://stackoverflow.com/q/58858248", "58858248")</f>
        <v/>
      </c>
      <c r="B519" t="n">
        <v>0.2616902616902617</v>
      </c>
    </row>
    <row r="520">
      <c r="A520">
        <f>HYPERLINK("https://stackoverflow.com/q/58867261", "58867261")</f>
        <v/>
      </c>
      <c r="B520" t="n">
        <v>0.1789604730781201</v>
      </c>
    </row>
    <row r="521">
      <c r="A521">
        <f>HYPERLINK("https://stackoverflow.com/q/58877222", "58877222")</f>
        <v/>
      </c>
      <c r="B521" t="n">
        <v>0.2860922146636433</v>
      </c>
    </row>
    <row r="522">
      <c r="A522">
        <f>HYPERLINK("https://stackoverflow.com/q/58887435", "58887435")</f>
        <v/>
      </c>
      <c r="B522" t="n">
        <v>0.3841991341991343</v>
      </c>
    </row>
    <row r="523">
      <c r="A523">
        <f>HYPERLINK("https://stackoverflow.com/q/58913715", "58913715")</f>
        <v/>
      </c>
      <c r="B523" t="n">
        <v>0.2115820687249259</v>
      </c>
    </row>
    <row r="524">
      <c r="A524">
        <f>HYPERLINK("https://stackoverflow.com/q/58933463", "58933463")</f>
        <v/>
      </c>
      <c r="B524" t="n">
        <v>0.2631917631917632</v>
      </c>
    </row>
    <row r="525">
      <c r="A525">
        <f>HYPERLINK("https://stackoverflow.com/q/58949589", "58949589")</f>
        <v/>
      </c>
      <c r="B525" t="n">
        <v>0.1792040487692662</v>
      </c>
    </row>
    <row r="526">
      <c r="A526">
        <f>HYPERLINK("https://stackoverflow.com/q/58952758", "58952758")</f>
        <v/>
      </c>
      <c r="B526" t="n">
        <v>0.2026862026862027</v>
      </c>
    </row>
    <row r="527">
      <c r="A527">
        <f>HYPERLINK("https://stackoverflow.com/q/59022984", "59022984")</f>
        <v/>
      </c>
      <c r="B527" t="n">
        <v>0.260032102728732</v>
      </c>
    </row>
    <row r="528">
      <c r="A528">
        <f>HYPERLINK("https://stackoverflow.com/q/59056956", "59056956")</f>
        <v/>
      </c>
      <c r="B528" t="n">
        <v>0.2181467181467182</v>
      </c>
    </row>
    <row r="529">
      <c r="A529">
        <f>HYPERLINK("https://stackoverflow.com/q/59063029", "59063029")</f>
        <v/>
      </c>
      <c r="B529" t="n">
        <v>0.2748015873015873</v>
      </c>
    </row>
    <row r="530">
      <c r="A530">
        <f>HYPERLINK("https://stackoverflow.com/q/59075582", "59075582")</f>
        <v/>
      </c>
      <c r="B530" t="n">
        <v>0.2651381540270429</v>
      </c>
    </row>
    <row r="531">
      <c r="A531">
        <f>HYPERLINK("https://stackoverflow.com/q/59103273", "59103273")</f>
        <v/>
      </c>
      <c r="B531" t="n">
        <v>0.3245869776482022</v>
      </c>
    </row>
    <row r="532">
      <c r="A532">
        <f>HYPERLINK("https://stackoverflow.com/q/59110327", "59110327")</f>
        <v/>
      </c>
      <c r="B532" t="n">
        <v>0.2647327130085751</v>
      </c>
    </row>
    <row r="533">
      <c r="A533">
        <f>HYPERLINK("https://stackoverflow.com/q/59134196", "59134196")</f>
        <v/>
      </c>
      <c r="B533" t="n">
        <v>0.1998260491411177</v>
      </c>
    </row>
    <row r="534">
      <c r="A534">
        <f>HYPERLINK("https://stackoverflow.com/q/59146323", "59146323")</f>
        <v/>
      </c>
      <c r="B534" t="n">
        <v>0.2617929801028393</v>
      </c>
    </row>
    <row r="535">
      <c r="A535">
        <f>HYPERLINK("https://stackoverflow.com/q/59199646", "59199646")</f>
        <v/>
      </c>
      <c r="B535" t="n">
        <v>0.2859977324263039</v>
      </c>
    </row>
    <row r="536">
      <c r="A536">
        <f>HYPERLINK("https://stackoverflow.com/q/59211352", "59211352")</f>
        <v/>
      </c>
      <c r="B536" t="n">
        <v>0.1784696784696785</v>
      </c>
    </row>
    <row r="537">
      <c r="A537">
        <f>HYPERLINK("https://stackoverflow.com/q/59212588", "59212588")</f>
        <v/>
      </c>
      <c r="B537" t="n">
        <v>0.2774327122153209</v>
      </c>
    </row>
    <row r="538">
      <c r="A538">
        <f>HYPERLINK("https://stackoverflow.com/q/59223342", "59223342")</f>
        <v/>
      </c>
      <c r="B538" t="n">
        <v>0.2818132902878666</v>
      </c>
    </row>
    <row r="539">
      <c r="A539">
        <f>HYPERLINK("https://stackoverflow.com/q/59231120", "59231120")</f>
        <v/>
      </c>
      <c r="B539" t="n">
        <v>0.1944880516309088</v>
      </c>
    </row>
    <row r="540">
      <c r="A540">
        <f>HYPERLINK("https://stackoverflow.com/q/59320807", "59320807")</f>
        <v/>
      </c>
      <c r="B540" t="n">
        <v>0.3314285714285715</v>
      </c>
    </row>
    <row r="541">
      <c r="A541">
        <f>HYPERLINK("https://stackoverflow.com/q/59322480", "59322480")</f>
        <v/>
      </c>
      <c r="B541" t="n">
        <v>0.2947845804988662</v>
      </c>
    </row>
    <row r="542">
      <c r="A542">
        <f>HYPERLINK("https://stackoverflow.com/q/59329995", "59329995")</f>
        <v/>
      </c>
      <c r="B542" t="n">
        <v>0.2036391792489354</v>
      </c>
    </row>
    <row r="543">
      <c r="A543">
        <f>HYPERLINK("https://stackoverflow.com/q/59345059", "59345059")</f>
        <v/>
      </c>
      <c r="B543" t="n">
        <v>0.2883057985098802</v>
      </c>
    </row>
    <row r="544">
      <c r="A544">
        <f>HYPERLINK("https://stackoverflow.com/q/59368935", "59368935")</f>
        <v/>
      </c>
      <c r="B544" t="n">
        <v>0.244023713903232</v>
      </c>
    </row>
    <row r="545">
      <c r="A545">
        <f>HYPERLINK("https://stackoverflow.com/q/59375580", "59375580")</f>
        <v/>
      </c>
      <c r="B545" t="n">
        <v>0.2329031300993918</v>
      </c>
    </row>
    <row r="546">
      <c r="A546">
        <f>HYPERLINK("https://stackoverflow.com/q/59395726", "59395726")</f>
        <v/>
      </c>
      <c r="B546" t="n">
        <v>0.2256084656084656</v>
      </c>
    </row>
    <row r="547">
      <c r="A547">
        <f>HYPERLINK("https://stackoverflow.com/q/59406878", "59406878")</f>
        <v/>
      </c>
      <c r="B547" t="n">
        <v>0.231859410430839</v>
      </c>
    </row>
    <row r="548">
      <c r="A548">
        <f>HYPERLINK("https://stackoverflow.com/q/59438778", "59438778")</f>
        <v/>
      </c>
      <c r="B548" t="n">
        <v>0.1960678210678211</v>
      </c>
    </row>
    <row r="549">
      <c r="A549">
        <f>HYPERLINK("https://stackoverflow.com/q/59530814", "59530814")</f>
        <v/>
      </c>
      <c r="B549" t="n">
        <v>0.401566687280973</v>
      </c>
    </row>
    <row r="550">
      <c r="A550">
        <f>HYPERLINK("https://stackoverflow.com/q/59565239", "59565239")</f>
        <v/>
      </c>
      <c r="B550" t="n">
        <v>0.2706594665357552</v>
      </c>
    </row>
    <row r="551">
      <c r="A551">
        <f>HYPERLINK("https://stackoverflow.com/q/59592466", "59592466")</f>
        <v/>
      </c>
      <c r="B551" t="n">
        <v>0.1663313212608988</v>
      </c>
    </row>
    <row r="552">
      <c r="A552">
        <f>HYPERLINK("https://stackoverflow.com/q/59615918", "59615918")</f>
        <v/>
      </c>
      <c r="B552" t="n">
        <v>0.1974506974506974</v>
      </c>
    </row>
    <row r="553">
      <c r="A553">
        <f>HYPERLINK("https://stackoverflow.com/q/59624024", "59624024")</f>
        <v/>
      </c>
      <c r="B553" t="n">
        <v>0.2069094304388422</v>
      </c>
    </row>
    <row r="554">
      <c r="A554">
        <f>HYPERLINK("https://stackoverflow.com/q/59625496", "59625496")</f>
        <v/>
      </c>
      <c r="B554" t="n">
        <v>0.232967032967033</v>
      </c>
    </row>
    <row r="555">
      <c r="A555">
        <f>HYPERLINK("https://stackoverflow.com/q/59717333", "59717333")</f>
        <v/>
      </c>
      <c r="B555" t="n">
        <v>0.2211497211497211</v>
      </c>
    </row>
    <row r="556">
      <c r="A556">
        <f>HYPERLINK("https://stackoverflow.com/q/59730597", "59730597")</f>
        <v/>
      </c>
      <c r="B556" t="n">
        <v>0.2891912320483749</v>
      </c>
    </row>
    <row r="557">
      <c r="A557">
        <f>HYPERLINK("https://stackoverflow.com/q/59746179", "59746179")</f>
        <v/>
      </c>
      <c r="B557" t="n">
        <v>0.2438901486520534</v>
      </c>
    </row>
    <row r="558">
      <c r="A558">
        <f>HYPERLINK("https://stackoverflow.com/q/59771214", "59771214")</f>
        <v/>
      </c>
      <c r="B558" t="n">
        <v>0.2010582010582011</v>
      </c>
    </row>
    <row r="559">
      <c r="A559">
        <f>HYPERLINK("https://stackoverflow.com/q/59793253", "59793253")</f>
        <v/>
      </c>
      <c r="B559" t="n">
        <v>0.203852327447833</v>
      </c>
    </row>
    <row r="560">
      <c r="A560">
        <f>HYPERLINK("https://stackoverflow.com/q/59856067", "59856067")</f>
        <v/>
      </c>
      <c r="B560" t="n">
        <v>0.2617929801028392</v>
      </c>
    </row>
    <row r="561">
      <c r="A561">
        <f>HYPERLINK("https://stackoverflow.com/q/59861020", "59861020")</f>
        <v/>
      </c>
      <c r="B561" t="n">
        <v>0.1888728555395222</v>
      </c>
    </row>
    <row r="562">
      <c r="A562">
        <f>HYPERLINK("https://stackoverflow.com/q/59861969", "59861969")</f>
        <v/>
      </c>
      <c r="B562" t="n">
        <v>0.2655328798185941</v>
      </c>
    </row>
    <row r="563">
      <c r="A563">
        <f>HYPERLINK("https://stackoverflow.com/q/59869329", "59869329")</f>
        <v/>
      </c>
      <c r="B563" t="n">
        <v>0.1927437641723356</v>
      </c>
    </row>
    <row r="564">
      <c r="A564">
        <f>HYPERLINK("https://stackoverflow.com/q/59869618", "59869618")</f>
        <v/>
      </c>
      <c r="B564" t="n">
        <v>0.2402539682539682</v>
      </c>
    </row>
    <row r="565">
      <c r="A565">
        <f>HYPERLINK("https://stackoverflow.com/q/59880781", "59880781")</f>
        <v/>
      </c>
      <c r="B565" t="n">
        <v>0.3718095238095239</v>
      </c>
    </row>
    <row r="566">
      <c r="A566">
        <f>HYPERLINK("https://stackoverflow.com/q/59902654", "59902654")</f>
        <v/>
      </c>
      <c r="B566" t="n">
        <v>0.1936968023924546</v>
      </c>
    </row>
    <row r="567">
      <c r="A567">
        <f>HYPERLINK("https://stackoverflow.com/q/59959076", "59959076")</f>
        <v/>
      </c>
      <c r="B567" t="n">
        <v>0.1908884766027623</v>
      </c>
    </row>
    <row r="568">
      <c r="A568">
        <f>HYPERLINK("https://stackoverflow.com/q/60017137", "60017137")</f>
        <v/>
      </c>
      <c r="B568" t="n">
        <v>0.3247647141452452</v>
      </c>
    </row>
    <row r="569">
      <c r="A569">
        <f>HYPERLINK("https://stackoverflow.com/q/60044307", "60044307")</f>
        <v/>
      </c>
      <c r="B569" t="n">
        <v>0.1835457187569863</v>
      </c>
    </row>
    <row r="570">
      <c r="A570">
        <f>HYPERLINK("https://stackoverflow.com/q/60071979", "60071979")</f>
        <v/>
      </c>
      <c r="B570" t="n">
        <v>0.3089626422959756</v>
      </c>
    </row>
    <row r="571">
      <c r="A571">
        <f>HYPERLINK("https://stackoverflow.com/q/60084638", "60084638")</f>
        <v/>
      </c>
      <c r="B571" t="n">
        <v>0.3030450275348235</v>
      </c>
    </row>
    <row r="572">
      <c r="A572">
        <f>HYPERLINK("https://stackoverflow.com/q/60088723", "60088723")</f>
        <v/>
      </c>
      <c r="B572" t="n">
        <v>0.1897321428571428</v>
      </c>
    </row>
    <row r="573">
      <c r="A573">
        <f>HYPERLINK("https://stackoverflow.com/q/60201239", "60201239")</f>
        <v/>
      </c>
      <c r="B573" t="n">
        <v>0.3030435415756518</v>
      </c>
    </row>
    <row r="574">
      <c r="A574">
        <f>HYPERLINK("https://stackoverflow.com/q/60221840", "60221840")</f>
        <v/>
      </c>
      <c r="B574" t="n">
        <v>0.2969104308390024</v>
      </c>
    </row>
    <row r="575">
      <c r="A575">
        <f>HYPERLINK("https://stackoverflow.com/q/60229963", "60229963")</f>
        <v/>
      </c>
      <c r="B575" t="n">
        <v>0.1877551020408163</v>
      </c>
    </row>
    <row r="576">
      <c r="A576">
        <f>HYPERLINK("https://stackoverflow.com/q/60285447", "60285447")</f>
        <v/>
      </c>
      <c r="B576" t="n">
        <v>0.2251753414544112</v>
      </c>
    </row>
    <row r="577">
      <c r="A577">
        <f>HYPERLINK("https://stackoverflow.com/q/60318597", "60318597")</f>
        <v/>
      </c>
      <c r="B577" t="n">
        <v>0.2392797915185975</v>
      </c>
    </row>
    <row r="578">
      <c r="A578">
        <f>HYPERLINK("https://stackoverflow.com/q/60325363", "60325363")</f>
        <v/>
      </c>
      <c r="B578" t="n">
        <v>0.2480952380952381</v>
      </c>
    </row>
    <row r="579">
      <c r="A579">
        <f>HYPERLINK("https://stackoverflow.com/q/60333431", "60333431")</f>
        <v/>
      </c>
      <c r="B579" t="n">
        <v>0.2929475587703436</v>
      </c>
    </row>
    <row r="580">
      <c r="A580">
        <f>HYPERLINK("https://stackoverflow.com/q/60376741", "60376741")</f>
        <v/>
      </c>
      <c r="B580" t="n">
        <v>0.2334494773519164</v>
      </c>
    </row>
    <row r="581">
      <c r="A581">
        <f>HYPERLINK("https://stackoverflow.com/q/60389290", "60389290")</f>
        <v/>
      </c>
      <c r="B581" t="n">
        <v>0.193015873015873</v>
      </c>
    </row>
    <row r="582">
      <c r="A582">
        <f>HYPERLINK("https://stackoverflow.com/q/60396107", "60396107")</f>
        <v/>
      </c>
      <c r="B582" t="n">
        <v>0.2915526363802226</v>
      </c>
    </row>
    <row r="583">
      <c r="A583">
        <f>HYPERLINK("https://stackoverflow.com/q/60496009", "60496009")</f>
        <v/>
      </c>
      <c r="B583" t="n">
        <v>0.256984126984127</v>
      </c>
    </row>
    <row r="584">
      <c r="A584">
        <f>HYPERLINK("https://stackoverflow.com/q/60556126", "60556126")</f>
        <v/>
      </c>
      <c r="B584" t="n">
        <v>0.2366071428571429</v>
      </c>
    </row>
    <row r="585">
      <c r="A585">
        <f>HYPERLINK("https://stackoverflow.com/q/60589214", "60589214")</f>
        <v/>
      </c>
      <c r="B585" t="n">
        <v>0.2045570916538659</v>
      </c>
    </row>
    <row r="586">
      <c r="A586">
        <f>HYPERLINK("https://stackoverflow.com/q/60648240", "60648240")</f>
        <v/>
      </c>
      <c r="B586" t="n">
        <v>0.2718505123568415</v>
      </c>
    </row>
    <row r="587">
      <c r="A587">
        <f>HYPERLINK("https://stackoverflow.com/q/60667139", "60667139")</f>
        <v/>
      </c>
      <c r="B587" t="n">
        <v>0.2261478067929681</v>
      </c>
    </row>
    <row r="588">
      <c r="A588">
        <f>HYPERLINK("https://stackoverflow.com/q/60669625", "60669625")</f>
        <v/>
      </c>
      <c r="B588" t="n">
        <v>0.3588435374149661</v>
      </c>
    </row>
    <row r="589">
      <c r="A589">
        <f>HYPERLINK("https://stackoverflow.com/q/60689697", "60689697")</f>
        <v/>
      </c>
      <c r="B589" t="n">
        <v>0.2278388278388278</v>
      </c>
    </row>
    <row r="590">
      <c r="A590">
        <f>HYPERLINK("https://stackoverflow.com/q/60715522", "60715522")</f>
        <v/>
      </c>
      <c r="B590" t="n">
        <v>0.2781385281385281</v>
      </c>
    </row>
    <row r="591">
      <c r="A591">
        <f>HYPERLINK("https://stackoverflow.com/q/60750126", "60750126")</f>
        <v/>
      </c>
      <c r="B591" t="n">
        <v>0.2591896407685882</v>
      </c>
    </row>
    <row r="592">
      <c r="A592">
        <f>HYPERLINK("https://stackoverflow.com/q/60751498", "60751498")</f>
        <v/>
      </c>
      <c r="B592" t="n">
        <v>0.196988196988197</v>
      </c>
    </row>
    <row r="593">
      <c r="A593">
        <f>HYPERLINK("https://stackoverflow.com/q/60779826", "60779826")</f>
        <v/>
      </c>
      <c r="B593" t="n">
        <v>0.2010582010582011</v>
      </c>
    </row>
    <row r="594">
      <c r="A594">
        <f>HYPERLINK("https://stackoverflow.com/q/60786550", "60786550")</f>
        <v/>
      </c>
      <c r="B594" t="n">
        <v>0.3056057866184448</v>
      </c>
    </row>
    <row r="595">
      <c r="A595">
        <f>HYPERLINK("https://stackoverflow.com/q/60831699", "60831699")</f>
        <v/>
      </c>
      <c r="B595" t="n">
        <v>0.1972417382253447</v>
      </c>
    </row>
    <row r="596">
      <c r="A596">
        <f>HYPERLINK("https://stackoverflow.com/q/60939663", "60939663")</f>
        <v/>
      </c>
      <c r="B596" t="n">
        <v>0.2613296526340004</v>
      </c>
    </row>
    <row r="597">
      <c r="A597">
        <f>HYPERLINK("https://stackoverflow.com/q/60990549", "60990549")</f>
        <v/>
      </c>
      <c r="B597" t="n">
        <v>0.1663492063492064</v>
      </c>
    </row>
    <row r="598">
      <c r="A598">
        <f>HYPERLINK("https://stackoverflow.com/q/61065007", "61065007")</f>
        <v/>
      </c>
      <c r="B598" t="n">
        <v>0.2928409459021704</v>
      </c>
    </row>
    <row r="599">
      <c r="A599">
        <f>HYPERLINK("https://stackoverflow.com/q/61073250", "61073250")</f>
        <v/>
      </c>
      <c r="B599" t="n">
        <v>0.2948412698412699</v>
      </c>
    </row>
    <row r="600">
      <c r="A600">
        <f>HYPERLINK("https://stackoverflow.com/q/61076786", "61076786")</f>
        <v/>
      </c>
      <c r="B600" t="n">
        <v>0.2987861811391224</v>
      </c>
    </row>
    <row r="601">
      <c r="A601">
        <f>HYPERLINK("https://stackoverflow.com/q/61093844", "61093844")</f>
        <v/>
      </c>
      <c r="B601" t="n">
        <v>0.2664742664742665</v>
      </c>
    </row>
    <row r="602">
      <c r="A602">
        <f>HYPERLINK("https://stackoverflow.com/q/61100181", "61100181")</f>
        <v/>
      </c>
      <c r="B602" t="n">
        <v>0.1868131868131868</v>
      </c>
    </row>
    <row r="603">
      <c r="A603">
        <f>HYPERLINK("https://stackoverflow.com/q/61105890", "61105890")</f>
        <v/>
      </c>
      <c r="B603" t="n">
        <v>0.2761904761904762</v>
      </c>
    </row>
    <row r="604">
      <c r="A604">
        <f>HYPERLINK("https://stackoverflow.com/q/61143493", "61143493")</f>
        <v/>
      </c>
      <c r="B604" t="n">
        <v>0.2994317068391142</v>
      </c>
    </row>
    <row r="605">
      <c r="A605">
        <f>HYPERLINK("https://stackoverflow.com/q/61153574", "61153574")</f>
        <v/>
      </c>
      <c r="B605" t="n">
        <v>0.2566585956416465</v>
      </c>
    </row>
    <row r="606">
      <c r="A606">
        <f>HYPERLINK("https://stackoverflow.com/q/61164244", "61164244")</f>
        <v/>
      </c>
      <c r="B606" t="n">
        <v>0.2945526695526696</v>
      </c>
    </row>
    <row r="607">
      <c r="A607">
        <f>HYPERLINK("https://stackoverflow.com/q/61188935", "61188935")</f>
        <v/>
      </c>
      <c r="B607" t="n">
        <v>0.260901295384054</v>
      </c>
    </row>
    <row r="608">
      <c r="A608">
        <f>HYPERLINK("https://stackoverflow.com/q/61191042", "61191042")</f>
        <v/>
      </c>
      <c r="B608" t="n">
        <v>0.2142857142857143</v>
      </c>
    </row>
    <row r="609">
      <c r="A609">
        <f>HYPERLINK("https://stackoverflow.com/q/61208367", "61208367")</f>
        <v/>
      </c>
      <c r="B609" t="n">
        <v>0.3472627146096535</v>
      </c>
    </row>
    <row r="610">
      <c r="A610">
        <f>HYPERLINK("https://stackoverflow.com/q/61222090", "61222090")</f>
        <v/>
      </c>
      <c r="B610" t="n">
        <v>0.1818364476592325</v>
      </c>
    </row>
    <row r="611">
      <c r="A611">
        <f>HYPERLINK("https://stackoverflow.com/q/61287217", "61287217")</f>
        <v/>
      </c>
      <c r="B611" t="n">
        <v>0.2647327130085751</v>
      </c>
    </row>
    <row r="612">
      <c r="A612">
        <f>HYPERLINK("https://stackoverflow.com/q/61309820", "61309820")</f>
        <v/>
      </c>
      <c r="B612" t="n">
        <v>0.2319755211321477</v>
      </c>
    </row>
    <row r="613">
      <c r="A613">
        <f>HYPERLINK("https://stackoverflow.com/q/61325505", "61325505")</f>
        <v/>
      </c>
      <c r="B613" t="n">
        <v>0.2445887445887446</v>
      </c>
    </row>
    <row r="614">
      <c r="A614">
        <f>HYPERLINK("https://stackoverflow.com/q/61327724", "61327724")</f>
        <v/>
      </c>
      <c r="B614" t="n">
        <v>0.2497354497354497</v>
      </c>
    </row>
    <row r="615">
      <c r="A615">
        <f>HYPERLINK("https://stackoverflow.com/q/61452616", "61452616")</f>
        <v/>
      </c>
      <c r="B615" t="n">
        <v>0.2197159565580618</v>
      </c>
    </row>
    <row r="616">
      <c r="A616">
        <f>HYPERLINK("https://stackoverflow.com/q/61462588", "61462588")</f>
        <v/>
      </c>
      <c r="B616" t="n">
        <v>0.3707352672869916</v>
      </c>
    </row>
    <row r="617">
      <c r="A617">
        <f>HYPERLINK("https://stackoverflow.com/q/61470698", "61470698")</f>
        <v/>
      </c>
      <c r="B617" t="n">
        <v>0.2536507936507937</v>
      </c>
    </row>
    <row r="618">
      <c r="A618">
        <f>HYPERLINK("https://stackoverflow.com/q/61481389", "61481389")</f>
        <v/>
      </c>
      <c r="B618" t="n">
        <v>0.4341174220692293</v>
      </c>
    </row>
    <row r="619">
      <c r="A619">
        <f>HYPERLINK("https://stackoverflow.com/q/61489793", "61489793")</f>
        <v/>
      </c>
      <c r="B619" t="n">
        <v>0.2021978021978022</v>
      </c>
    </row>
    <row r="620">
      <c r="A620">
        <f>HYPERLINK("https://stackoverflow.com/q/61526443", "61526443")</f>
        <v/>
      </c>
      <c r="B620" t="n">
        <v>0.2471001221001221</v>
      </c>
    </row>
    <row r="621">
      <c r="A621">
        <f>HYPERLINK("https://stackoverflow.com/q/61537914", "61537914")</f>
        <v/>
      </c>
      <c r="B621" t="n">
        <v>0.3308913308913309</v>
      </c>
    </row>
    <row r="622">
      <c r="A622">
        <f>HYPERLINK("https://stackoverflow.com/q/61548727", "61548727")</f>
        <v/>
      </c>
      <c r="B622" t="n">
        <v>0.2188712522045856</v>
      </c>
    </row>
    <row r="623">
      <c r="A623">
        <f>HYPERLINK("https://stackoverflow.com/q/61552568", "61552568")</f>
        <v/>
      </c>
      <c r="B623" t="n">
        <v>0.1956916099773243</v>
      </c>
    </row>
    <row r="624">
      <c r="A624">
        <f>HYPERLINK("https://stackoverflow.com/q/61579511", "61579511")</f>
        <v/>
      </c>
      <c r="B624" t="n">
        <v>0.2545155993431856</v>
      </c>
    </row>
    <row r="625">
      <c r="A625">
        <f>HYPERLINK("https://stackoverflow.com/q/61583655", "61583655")</f>
        <v/>
      </c>
      <c r="B625" t="n">
        <v>0.2083722377840025</v>
      </c>
    </row>
    <row r="626">
      <c r="A626">
        <f>HYPERLINK("https://stackoverflow.com/q/61611950", "61611950")</f>
        <v/>
      </c>
      <c r="B626" t="n">
        <v>0.2252100840336135</v>
      </c>
    </row>
    <row r="627">
      <c r="A627">
        <f>HYPERLINK("https://stackoverflow.com/q/61623473", "61623473")</f>
        <v/>
      </c>
      <c r="B627" t="n">
        <v>0.2874149659863946</v>
      </c>
    </row>
    <row r="628">
      <c r="A628">
        <f>HYPERLINK("https://stackoverflow.com/q/61632938", "61632938")</f>
        <v/>
      </c>
      <c r="B628" t="n">
        <v>0.2953840540047437</v>
      </c>
    </row>
    <row r="629">
      <c r="A629">
        <f>HYPERLINK("https://stackoverflow.com/q/61634293", "61634293")</f>
        <v/>
      </c>
      <c r="B629" t="n">
        <v>0.2685641306330962</v>
      </c>
    </row>
    <row r="630">
      <c r="A630">
        <f>HYPERLINK("https://stackoverflow.com/q/61647756", "61647756")</f>
        <v/>
      </c>
      <c r="B630" t="n">
        <v>0.2017483321831147</v>
      </c>
    </row>
    <row r="631">
      <c r="A631">
        <f>HYPERLINK("https://stackoverflow.com/q/61655523", "61655523")</f>
        <v/>
      </c>
      <c r="B631" t="n">
        <v>0.2288211164615659</v>
      </c>
    </row>
    <row r="632">
      <c r="A632">
        <f>HYPERLINK("https://stackoverflow.com/q/61668245", "61668245")</f>
        <v/>
      </c>
      <c r="B632" t="n">
        <v>0.2424440095672973</v>
      </c>
    </row>
    <row r="633">
      <c r="A633">
        <f>HYPERLINK("https://stackoverflow.com/q/61671196", "61671196")</f>
        <v/>
      </c>
      <c r="B633" t="n">
        <v>0.2001380262249827</v>
      </c>
    </row>
    <row r="634">
      <c r="A634">
        <f>HYPERLINK("https://stackoverflow.com/q/61674307", "61674307")</f>
        <v/>
      </c>
      <c r="B634" t="n">
        <v>0.2958853444290337</v>
      </c>
    </row>
    <row r="635">
      <c r="A635">
        <f>HYPERLINK("https://stackoverflow.com/q/61677805", "61677805")</f>
        <v/>
      </c>
      <c r="B635" t="n">
        <v>0.3475829725829726</v>
      </c>
    </row>
    <row r="636">
      <c r="A636">
        <f>HYPERLINK("https://stackoverflow.com/q/61729358", "61729358")</f>
        <v/>
      </c>
      <c r="B636" t="n">
        <v>0.2073260073260074</v>
      </c>
    </row>
    <row r="637">
      <c r="A637">
        <f>HYPERLINK("https://stackoverflow.com/q/61731925", "61731925")</f>
        <v/>
      </c>
      <c r="B637" t="n">
        <v>0.2257666820773617</v>
      </c>
    </row>
    <row r="638">
      <c r="A638">
        <f>HYPERLINK("https://stackoverflow.com/q/61734680", "61734680")</f>
        <v/>
      </c>
      <c r="B638" t="n">
        <v>0.2767052767052767</v>
      </c>
    </row>
    <row r="639">
      <c r="A639">
        <f>HYPERLINK("https://stackoverflow.com/q/61749474", "61749474")</f>
        <v/>
      </c>
      <c r="B639" t="n">
        <v>0.3140367258014318</v>
      </c>
    </row>
    <row r="640">
      <c r="A640">
        <f>HYPERLINK("https://stackoverflow.com/q/61759228", "61759228")</f>
        <v/>
      </c>
      <c r="B640" t="n">
        <v>0.3122968062727099</v>
      </c>
    </row>
    <row r="641">
      <c r="A641">
        <f>HYPERLINK("https://stackoverflow.com/q/61775267", "61775267")</f>
        <v/>
      </c>
      <c r="B641" t="n">
        <v>0.2339544513457557</v>
      </c>
    </row>
    <row r="642">
      <c r="A642">
        <f>HYPERLINK("https://stackoverflow.com/q/61782655", "61782655")</f>
        <v/>
      </c>
      <c r="B642" t="n">
        <v>0.2142857142857142</v>
      </c>
    </row>
    <row r="643">
      <c r="A643">
        <f>HYPERLINK("https://stackoverflow.com/q/61824996", "61824996")</f>
        <v/>
      </c>
      <c r="B643" t="n">
        <v>0.201137171286425</v>
      </c>
    </row>
    <row r="644">
      <c r="A644">
        <f>HYPERLINK("https://stackoverflow.com/q/61838119", "61838119")</f>
        <v/>
      </c>
      <c r="B644" t="n">
        <v>0.3011204481792717</v>
      </c>
    </row>
    <row r="645">
      <c r="A645">
        <f>HYPERLINK("https://stackoverflow.com/q/61840842", "61840842")</f>
        <v/>
      </c>
      <c r="B645" t="n">
        <v>0.1924458347816012</v>
      </c>
    </row>
    <row r="646">
      <c r="A646">
        <f>HYPERLINK("https://stackoverflow.com/q/61842832", "61842832")</f>
        <v/>
      </c>
      <c r="B646" t="n">
        <v>0.2320944638017809</v>
      </c>
    </row>
    <row r="647">
      <c r="A647">
        <f>HYPERLINK("https://stackoverflow.com/q/61865302", "61865302")</f>
        <v/>
      </c>
      <c r="B647" t="n">
        <v>0.2857142857142858</v>
      </c>
    </row>
    <row r="648">
      <c r="A648">
        <f>HYPERLINK("https://stackoverflow.com/q/61904800", "61904800")</f>
        <v/>
      </c>
      <c r="B648" t="n">
        <v>0.1855921855921856</v>
      </c>
    </row>
    <row r="649">
      <c r="A649">
        <f>HYPERLINK("https://stackoverflow.com/q/61919301", "61919301")</f>
        <v/>
      </c>
      <c r="B649" t="n">
        <v>0.2445697577276525</v>
      </c>
    </row>
    <row r="650">
      <c r="A650">
        <f>HYPERLINK("https://stackoverflow.com/q/61939435", "61939435")</f>
        <v/>
      </c>
      <c r="B650" t="n">
        <v>0.4274926799198645</v>
      </c>
    </row>
    <row r="651">
      <c r="A651">
        <f>HYPERLINK("https://stackoverflow.com/q/61947363", "61947363")</f>
        <v/>
      </c>
      <c r="B651" t="n">
        <v>0.1898054996646546</v>
      </c>
    </row>
    <row r="652">
      <c r="A652">
        <f>HYPERLINK("https://stackoverflow.com/q/61950117", "61950117")</f>
        <v/>
      </c>
      <c r="B652" t="n">
        <v>0.1897321428571428</v>
      </c>
    </row>
    <row r="653">
      <c r="A653">
        <f>HYPERLINK("https://stackoverflow.com/q/61999799", "61999799")</f>
        <v/>
      </c>
      <c r="B653" t="n">
        <v>0.1944973544973545</v>
      </c>
    </row>
    <row r="654">
      <c r="A654">
        <f>HYPERLINK("https://stackoverflow.com/q/62002491", "62002491")</f>
        <v/>
      </c>
      <c r="B654" t="n">
        <v>0.2616780045351474</v>
      </c>
    </row>
    <row r="655">
      <c r="A655">
        <f>HYPERLINK("https://stackoverflow.com/q/62006237", "62006237")</f>
        <v/>
      </c>
      <c r="B655" t="n">
        <v>0.20935960591133</v>
      </c>
    </row>
    <row r="656">
      <c r="A656">
        <f>HYPERLINK("https://stackoverflow.com/q/62014768", "62014768")</f>
        <v/>
      </c>
      <c r="B656" t="n">
        <v>0.2958152958152959</v>
      </c>
    </row>
    <row r="657">
      <c r="A657">
        <f>HYPERLINK("https://stackoverflow.com/q/62037429", "62037429")</f>
        <v/>
      </c>
      <c r="B657" t="n">
        <v>0.2766106442577032</v>
      </c>
    </row>
    <row r="658">
      <c r="A658">
        <f>HYPERLINK("https://stackoverflow.com/q/62065508", "62065508")</f>
        <v/>
      </c>
      <c r="B658" t="n">
        <v>0.2483546264034069</v>
      </c>
    </row>
    <row r="659">
      <c r="A659">
        <f>HYPERLINK("https://stackoverflow.com/q/62074644", "62074644")</f>
        <v/>
      </c>
      <c r="B659" t="n">
        <v>0.2566738816738817</v>
      </c>
    </row>
    <row r="660">
      <c r="A660">
        <f>HYPERLINK("https://stackoverflow.com/q/62078096", "62078096")</f>
        <v/>
      </c>
      <c r="B660" t="n">
        <v>0.2294372294372295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