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0.2214941022280472</v>
      </c>
    </row>
    <row r="3">
      <c r="A3">
        <f>HYPERLINK("https://stackoverflow.com/q/2022549", "2022549")</f>
        <v/>
      </c>
      <c r="B3" t="n">
        <v>0.3197278911564626</v>
      </c>
    </row>
    <row r="4">
      <c r="A4">
        <f>HYPERLINK("https://stackoverflow.com/q/4439797", "4439797")</f>
        <v/>
      </c>
      <c r="B4" t="n">
        <v>0.1865079365079366</v>
      </c>
    </row>
    <row r="5">
      <c r="A5">
        <f>HYPERLINK("https://stackoverflow.com/q/6580311", "6580311")</f>
        <v/>
      </c>
      <c r="B5" t="n">
        <v>0.2681577681577682</v>
      </c>
    </row>
    <row r="6">
      <c r="A6">
        <f>HYPERLINK("https://stackoverflow.com/q/8067099", "8067099")</f>
        <v/>
      </c>
      <c r="B6" t="n">
        <v>0.3375891419369681</v>
      </c>
    </row>
    <row r="7">
      <c r="A7">
        <f>HYPERLINK("https://stackoverflow.com/q/8430681", "8430681")</f>
        <v/>
      </c>
      <c r="B7" t="n">
        <v>0.259194734804491</v>
      </c>
    </row>
    <row r="8">
      <c r="A8">
        <f>HYPERLINK("https://stackoverflow.com/q/8430696", "8430696")</f>
        <v/>
      </c>
      <c r="B8" t="n">
        <v>0.2497096399535424</v>
      </c>
    </row>
    <row r="9">
      <c r="A9">
        <f>HYPERLINK("https://stackoverflow.com/q/11248169", "11248169")</f>
        <v/>
      </c>
      <c r="B9" t="n">
        <v>0.2285142285142285</v>
      </c>
    </row>
    <row r="10">
      <c r="A10">
        <f>HYPERLINK("https://stackoverflow.com/q/11446885", "11446885")</f>
        <v/>
      </c>
      <c r="B10" t="n">
        <v>0.1898656898656899</v>
      </c>
    </row>
    <row r="11">
      <c r="A11">
        <f>HYPERLINK("https://stackoverflow.com/q/12270740", "12270740")</f>
        <v/>
      </c>
      <c r="B11" t="n">
        <v>0.2667548500881834</v>
      </c>
    </row>
    <row r="12">
      <c r="A12">
        <f>HYPERLINK("https://stackoverflow.com/q/12559029", "12559029")</f>
        <v/>
      </c>
      <c r="B12" t="n">
        <v>0.1655643738977073</v>
      </c>
    </row>
    <row r="13">
      <c r="A13">
        <f>HYPERLINK("https://stackoverflow.com/q/12729100", "12729100")</f>
        <v/>
      </c>
      <c r="B13" t="n">
        <v>0.2272880783519081</v>
      </c>
    </row>
    <row r="14">
      <c r="A14">
        <f>HYPERLINK("https://stackoverflow.com/q/13561945", "13561945")</f>
        <v/>
      </c>
      <c r="B14" t="n">
        <v>0.2373949579831933</v>
      </c>
    </row>
    <row r="15">
      <c r="A15">
        <f>HYPERLINK("https://stackoverflow.com/q/13767870", "13767870")</f>
        <v/>
      </c>
      <c r="B15" t="n">
        <v>0.207879135589979</v>
      </c>
    </row>
    <row r="16">
      <c r="A16">
        <f>HYPERLINK("https://stackoverflow.com/q/13929746", "13929746")</f>
        <v/>
      </c>
      <c r="B16" t="n">
        <v>0.2445119891928403</v>
      </c>
    </row>
    <row r="17">
      <c r="A17">
        <f>HYPERLINK("https://stackoverflow.com/q/13991036", "13991036")</f>
        <v/>
      </c>
      <c r="B17" t="n">
        <v>0.2493784662459362</v>
      </c>
    </row>
    <row r="18">
      <c r="A18">
        <f>HYPERLINK("https://stackoverflow.com/q/14598065", "14598065")</f>
        <v/>
      </c>
      <c r="B18" t="n">
        <v>0.199546485260771</v>
      </c>
    </row>
    <row r="19">
      <c r="A19">
        <f>HYPERLINK("https://stackoverflow.com/q/16930202", "16930202")</f>
        <v/>
      </c>
      <c r="B19" t="n">
        <v>0.2096474953617811</v>
      </c>
    </row>
    <row r="20">
      <c r="A20">
        <f>HYPERLINK("https://stackoverflow.com/q/17758355", "17758355")</f>
        <v/>
      </c>
      <c r="B20" t="n">
        <v>0.203842940685046</v>
      </c>
    </row>
    <row r="21">
      <c r="A21">
        <f>HYPERLINK("https://stackoverflow.com/q/17934697", "17934697")</f>
        <v/>
      </c>
      <c r="B21" t="n">
        <v>0.2447786131996659</v>
      </c>
    </row>
    <row r="22">
      <c r="A22">
        <f>HYPERLINK("https://stackoverflow.com/q/18933749", "18933749")</f>
        <v/>
      </c>
      <c r="B22" t="n">
        <v>0.2373949579831933</v>
      </c>
    </row>
    <row r="23">
      <c r="A23">
        <f>HYPERLINK("https://stackoverflow.com/q/19223588", "19223588")</f>
        <v/>
      </c>
      <c r="B23" t="n">
        <v>0.2556266287609572</v>
      </c>
    </row>
    <row r="24">
      <c r="A24">
        <f>HYPERLINK("https://stackoverflow.com/q/19438872", "19438872")</f>
        <v/>
      </c>
      <c r="B24" t="n">
        <v>0.2442680776014109</v>
      </c>
    </row>
    <row r="25">
      <c r="A25">
        <f>HYPERLINK("https://stackoverflow.com/q/19495048", "19495048")</f>
        <v/>
      </c>
      <c r="B25" t="n">
        <v>0.2107936507936508</v>
      </c>
    </row>
    <row r="26">
      <c r="A26">
        <f>HYPERLINK("https://stackoverflow.com/q/19802076", "19802076")</f>
        <v/>
      </c>
      <c r="B26" t="n">
        <v>0.3238898935101467</v>
      </c>
    </row>
    <row r="27">
      <c r="A27">
        <f>HYPERLINK("https://stackoverflow.com/q/20437820", "20437820")</f>
        <v/>
      </c>
      <c r="B27" t="n">
        <v>0.2996336996336996</v>
      </c>
    </row>
    <row r="28">
      <c r="A28">
        <f>HYPERLINK("https://stackoverflow.com/q/20738551", "20738551")</f>
        <v/>
      </c>
      <c r="B28" t="n">
        <v>0.2574404761904762</v>
      </c>
    </row>
    <row r="29">
      <c r="A29">
        <f>HYPERLINK("https://stackoverflow.com/q/23073453", "23073453")</f>
        <v/>
      </c>
      <c r="B29" t="n">
        <v>0.2399505256648114</v>
      </c>
    </row>
    <row r="30">
      <c r="A30">
        <f>HYPERLINK("https://stackoverflow.com/q/23261369", "23261369")</f>
        <v/>
      </c>
      <c r="B30" t="n">
        <v>0.205109126984127</v>
      </c>
    </row>
    <row r="31">
      <c r="A31">
        <f>HYPERLINK("https://stackoverflow.com/q/23265831", "23265831")</f>
        <v/>
      </c>
      <c r="B31" t="n">
        <v>0.2464985994397759</v>
      </c>
    </row>
    <row r="32">
      <c r="A32">
        <f>HYPERLINK("https://stackoverflow.com/q/23786385", "23786385")</f>
        <v/>
      </c>
      <c r="B32" t="n">
        <v>0.2471655328798186</v>
      </c>
    </row>
    <row r="33">
      <c r="A33">
        <f>HYPERLINK("https://stackoverflow.com/q/23984516", "23984516")</f>
        <v/>
      </c>
      <c r="B33" t="n">
        <v>0.2265122265122265</v>
      </c>
    </row>
    <row r="34">
      <c r="A34">
        <f>HYPERLINK("https://stackoverflow.com/q/24764540", "24764540")</f>
        <v/>
      </c>
      <c r="B34" t="n">
        <v>0.2132338879326831</v>
      </c>
    </row>
    <row r="35">
      <c r="A35">
        <f>HYPERLINK("https://stackoverflow.com/q/24808967", "24808967")</f>
        <v/>
      </c>
      <c r="B35" t="n">
        <v>0.3062243624041378</v>
      </c>
    </row>
    <row r="36">
      <c r="A36">
        <f>HYPERLINK("https://stackoverflow.com/q/25617442", "25617442")</f>
        <v/>
      </c>
      <c r="B36" t="n">
        <v>0.2068668046928917</v>
      </c>
    </row>
    <row r="37">
      <c r="A37">
        <f>HYPERLINK("https://stackoverflow.com/q/25801442", "25801442")</f>
        <v/>
      </c>
      <c r="B37" t="n">
        <v>0.2041107041107041</v>
      </c>
    </row>
    <row r="38">
      <c r="A38">
        <f>HYPERLINK("https://stackoverflow.com/q/25950980", "25950980")</f>
        <v/>
      </c>
      <c r="B38" t="n">
        <v>0.1868131868131868</v>
      </c>
    </row>
    <row r="39">
      <c r="A39">
        <f>HYPERLINK("https://stackoverflow.com/q/26642065", "26642065")</f>
        <v/>
      </c>
      <c r="B39" t="n">
        <v>0.1894267348812804</v>
      </c>
    </row>
    <row r="40">
      <c r="A40">
        <f>HYPERLINK("https://stackoverflow.com/q/27223147", "27223147")</f>
        <v/>
      </c>
      <c r="B40" t="n">
        <v>0.2858730158730159</v>
      </c>
    </row>
    <row r="41">
      <c r="A41">
        <f>HYPERLINK("https://stackoverflow.com/q/27364108", "27364108")</f>
        <v/>
      </c>
      <c r="B41" t="n">
        <v>0.204527712724434</v>
      </c>
    </row>
    <row r="42">
      <c r="A42">
        <f>HYPERLINK("https://stackoverflow.com/q/29060765", "29060765")</f>
        <v/>
      </c>
      <c r="B42" t="n">
        <v>0.1991341991341991</v>
      </c>
    </row>
    <row r="43">
      <c r="A43">
        <f>HYPERLINK("https://stackoverflow.com/q/30874436", "30874436")</f>
        <v/>
      </c>
      <c r="B43" t="n">
        <v>0.2428365285508143</v>
      </c>
    </row>
    <row r="44">
      <c r="A44">
        <f>HYPERLINK("https://stackoverflow.com/q/31139620", "31139620")</f>
        <v/>
      </c>
      <c r="B44" t="n">
        <v>0.1956916099773243</v>
      </c>
    </row>
    <row r="45">
      <c r="A45">
        <f>HYPERLINK("https://stackoverflow.com/q/31190469", "31190469")</f>
        <v/>
      </c>
      <c r="B45" t="n">
        <v>0.1925170068027211</v>
      </c>
    </row>
    <row r="46">
      <c r="A46">
        <f>HYPERLINK("https://stackoverflow.com/q/31838489", "31838489")</f>
        <v/>
      </c>
      <c r="B46" t="n">
        <v>0.2164902998236332</v>
      </c>
    </row>
    <row r="47">
      <c r="A47">
        <f>HYPERLINK("https://stackoverflow.com/q/32571070", "32571070")</f>
        <v/>
      </c>
      <c r="B47" t="n">
        <v>0.1813186813186813</v>
      </c>
    </row>
    <row r="48">
      <c r="A48">
        <f>HYPERLINK("https://stackoverflow.com/q/32662381", "32662381")</f>
        <v/>
      </c>
      <c r="B48" t="n">
        <v>0.2430136373798346</v>
      </c>
    </row>
    <row r="49">
      <c r="A49">
        <f>HYPERLINK("https://stackoverflow.com/q/32726040", "32726040")</f>
        <v/>
      </c>
      <c r="B49" t="n">
        <v>0.2735760971055089</v>
      </c>
    </row>
    <row r="50">
      <c r="A50">
        <f>HYPERLINK("https://stackoverflow.com/q/32738016", "32738016")</f>
        <v/>
      </c>
      <c r="B50" t="n">
        <v>0.2124542124542124</v>
      </c>
    </row>
    <row r="51">
      <c r="A51">
        <f>HYPERLINK("https://stackoverflow.com/q/32750425", "32750425")</f>
        <v/>
      </c>
      <c r="B51" t="n">
        <v>0.2457010582010582</v>
      </c>
    </row>
    <row r="52">
      <c r="A52">
        <f>HYPERLINK("https://stackoverflow.com/q/32837080", "32837080")</f>
        <v/>
      </c>
      <c r="B52" t="n">
        <v>0.1855500821018063</v>
      </c>
    </row>
    <row r="53">
      <c r="A53">
        <f>HYPERLINK("https://stackoverflow.com/q/32863735", "32863735")</f>
        <v/>
      </c>
      <c r="B53" t="n">
        <v>0.208189556015643</v>
      </c>
    </row>
    <row r="54">
      <c r="A54">
        <f>HYPERLINK("https://stackoverflow.com/q/32987050", "32987050")</f>
        <v/>
      </c>
      <c r="B54" t="n">
        <v>0.2226047045324154</v>
      </c>
    </row>
    <row r="55">
      <c r="A55">
        <f>HYPERLINK("https://stackoverflow.com/q/34179466", "34179466")</f>
        <v/>
      </c>
      <c r="B55" t="n">
        <v>0.2227261274880322</v>
      </c>
    </row>
    <row r="56">
      <c r="A56">
        <f>HYPERLINK("https://stackoverflow.com/q/34292278", "34292278")</f>
        <v/>
      </c>
      <c r="B56" t="n">
        <v>0.2122751322751323</v>
      </c>
    </row>
    <row r="57">
      <c r="A57">
        <f>HYPERLINK("https://stackoverflow.com/q/34445962", "34445962")</f>
        <v/>
      </c>
      <c r="B57" t="n">
        <v>0.1741071428571428</v>
      </c>
    </row>
    <row r="58">
      <c r="A58">
        <f>HYPERLINK("https://stackoverflow.com/q/34545785", "34545785")</f>
        <v/>
      </c>
      <c r="B58" t="n">
        <v>0.2007854688267059</v>
      </c>
    </row>
    <row r="59">
      <c r="A59">
        <f>HYPERLINK("https://stackoverflow.com/q/34819005", "34819005")</f>
        <v/>
      </c>
      <c r="B59" t="n">
        <v>0.20935960591133</v>
      </c>
    </row>
    <row r="60">
      <c r="A60">
        <f>HYPERLINK("https://stackoverflow.com/q/34881746", "34881746")</f>
        <v/>
      </c>
      <c r="B60" t="n">
        <v>0.2468783068783069</v>
      </c>
    </row>
    <row r="61">
      <c r="A61">
        <f>HYPERLINK("https://stackoverflow.com/q/35250844", "35250844")</f>
        <v/>
      </c>
      <c r="B61" t="n">
        <v>0.3061955965181772</v>
      </c>
    </row>
    <row r="62">
      <c r="A62">
        <f>HYPERLINK("https://stackoverflow.com/q/35302025", "35302025")</f>
        <v/>
      </c>
      <c r="B62" t="n">
        <v>0.4415445665445666</v>
      </c>
    </row>
    <row r="63">
      <c r="A63">
        <f>HYPERLINK("https://stackoverflow.com/q/35476777", "35476777")</f>
        <v/>
      </c>
      <c r="B63" t="n">
        <v>0.2242342946568299</v>
      </c>
    </row>
    <row r="64">
      <c r="A64">
        <f>HYPERLINK("https://stackoverflow.com/q/35482963", "35482963")</f>
        <v/>
      </c>
      <c r="B64" t="n">
        <v>0.1956241956241956</v>
      </c>
    </row>
    <row r="65">
      <c r="A65">
        <f>HYPERLINK("https://stackoverflow.com/q/35578153", "35578153")</f>
        <v/>
      </c>
      <c r="B65" t="n">
        <v>0.2483516483516484</v>
      </c>
    </row>
    <row r="66">
      <c r="A66">
        <f>HYPERLINK("https://stackoverflow.com/q/35764295", "35764295")</f>
        <v/>
      </c>
      <c r="B66" t="n">
        <v>0.3036414565826331</v>
      </c>
    </row>
    <row r="67">
      <c r="A67">
        <f>HYPERLINK("https://stackoverflow.com/q/35837025", "35837025")</f>
        <v/>
      </c>
      <c r="B67" t="n">
        <v>0.2850008917424648</v>
      </c>
    </row>
    <row r="68">
      <c r="A68">
        <f>HYPERLINK("https://stackoverflow.com/q/36229215", "36229215")</f>
        <v/>
      </c>
      <c r="B68" t="n">
        <v>0.244023713903232</v>
      </c>
    </row>
    <row r="69">
      <c r="A69">
        <f>HYPERLINK("https://stackoverflow.com/q/36610727", "36610727")</f>
        <v/>
      </c>
      <c r="B69" t="n">
        <v>0.2673992673992674</v>
      </c>
    </row>
    <row r="70">
      <c r="A70">
        <f>HYPERLINK("https://stackoverflow.com/q/36643655", "36643655")</f>
        <v/>
      </c>
      <c r="B70" t="n">
        <v>0.2295482295482296</v>
      </c>
    </row>
    <row r="71">
      <c r="A71">
        <f>HYPERLINK("https://stackoverflow.com/q/36751056", "36751056")</f>
        <v/>
      </c>
      <c r="B71" t="n">
        <v>0.2299498746867168</v>
      </c>
    </row>
    <row r="72">
      <c r="A72">
        <f>HYPERLINK("https://stackoverflow.com/q/36813793", "36813793")</f>
        <v/>
      </c>
      <c r="B72" t="n">
        <v>0.2479405264215391</v>
      </c>
    </row>
    <row r="73">
      <c r="A73">
        <f>HYPERLINK("https://stackoverflow.com/q/37159918", "37159918")</f>
        <v/>
      </c>
      <c r="B73" t="n">
        <v>0.1712018140589569</v>
      </c>
    </row>
    <row r="74">
      <c r="A74">
        <f>HYPERLINK("https://stackoverflow.com/q/37481142", "37481142")</f>
        <v/>
      </c>
      <c r="B74" t="n">
        <v>0.213547434477667</v>
      </c>
    </row>
    <row r="75">
      <c r="A75">
        <f>HYPERLINK("https://stackoverflow.com/q/37489706", "37489706")</f>
        <v/>
      </c>
      <c r="B75" t="n">
        <v>0.2382987382987383</v>
      </c>
    </row>
    <row r="76">
      <c r="A76">
        <f>HYPERLINK("https://stackoverflow.com/q/37604407", "37604407")</f>
        <v/>
      </c>
      <c r="B76" t="n">
        <v>0.1949112978524743</v>
      </c>
    </row>
    <row r="77">
      <c r="A77">
        <f>HYPERLINK("https://stackoverflow.com/q/37837215", "37837215")</f>
        <v/>
      </c>
      <c r="B77" t="n">
        <v>0.2857142857142857</v>
      </c>
    </row>
    <row r="78">
      <c r="A78">
        <f>HYPERLINK("https://stackoverflow.com/q/37945129", "37945129")</f>
        <v/>
      </c>
      <c r="B78" t="n">
        <v>0.1931216931216931</v>
      </c>
    </row>
    <row r="79">
      <c r="A79">
        <f>HYPERLINK("https://stackoverflow.com/q/38014078", "38014078")</f>
        <v/>
      </c>
      <c r="B79" t="n">
        <v>0.3463440020817071</v>
      </c>
    </row>
    <row r="80">
      <c r="A80">
        <f>HYPERLINK("https://stackoverflow.com/q/38168927", "38168927")</f>
        <v/>
      </c>
      <c r="B80" t="n">
        <v>0.2119815668202765</v>
      </c>
    </row>
    <row r="81">
      <c r="A81">
        <f>HYPERLINK("https://stackoverflow.com/q/38327633", "38327633")</f>
        <v/>
      </c>
      <c r="B81" t="n">
        <v>0.2453102453102453</v>
      </c>
    </row>
    <row r="82">
      <c r="A82">
        <f>HYPERLINK("https://stackoverflow.com/q/38842894", "38842894")</f>
        <v/>
      </c>
      <c r="B82" t="n">
        <v>0.2032115171650056</v>
      </c>
    </row>
    <row r="83">
      <c r="A83">
        <f>HYPERLINK("https://stackoverflow.com/q/39040345", "39040345")</f>
        <v/>
      </c>
      <c r="B83" t="n">
        <v>0.2305366591080877</v>
      </c>
    </row>
    <row r="84">
      <c r="A84">
        <f>HYPERLINK("https://stackoverflow.com/q/39875139", "39875139")</f>
        <v/>
      </c>
      <c r="B84" t="n">
        <v>0.2209211553473848</v>
      </c>
    </row>
    <row r="85">
      <c r="A85">
        <f>HYPERLINK("https://stackoverflow.com/q/40375194", "40375194")</f>
        <v/>
      </c>
      <c r="B85" t="n">
        <v>0.297938332421091</v>
      </c>
    </row>
    <row r="86">
      <c r="A86">
        <f>HYPERLINK("https://stackoverflow.com/q/40395921", "40395921")</f>
        <v/>
      </c>
      <c r="B86" t="n">
        <v>0.219047619047619</v>
      </c>
    </row>
    <row r="87">
      <c r="A87">
        <f>HYPERLINK("https://stackoverflow.com/q/40461083", "40461083")</f>
        <v/>
      </c>
      <c r="B87" t="n">
        <v>0.204527712724434</v>
      </c>
    </row>
    <row r="88">
      <c r="A88">
        <f>HYPERLINK("https://stackoverflow.com/q/40844174", "40844174")</f>
        <v/>
      </c>
      <c r="B88" t="n">
        <v>0.3176129426129427</v>
      </c>
    </row>
    <row r="89">
      <c r="A89">
        <f>HYPERLINK("https://stackoverflow.com/q/41088232", "41088232")</f>
        <v/>
      </c>
      <c r="B89" t="n">
        <v>0.1579365079365079</v>
      </c>
    </row>
    <row r="90">
      <c r="A90">
        <f>HYPERLINK("https://stackoverflow.com/q/41201796", "41201796")</f>
        <v/>
      </c>
      <c r="B90" t="n">
        <v>0.2999821651507045</v>
      </c>
    </row>
    <row r="91">
      <c r="A91">
        <f>HYPERLINK("https://stackoverflow.com/q/41351244", "41351244")</f>
        <v/>
      </c>
      <c r="B91" t="n">
        <v>0.2586841499884979</v>
      </c>
    </row>
    <row r="92">
      <c r="A92">
        <f>HYPERLINK("https://stackoverflow.com/q/41904477", "41904477")</f>
        <v/>
      </c>
      <c r="B92" t="n">
        <v>0.1654265873015873</v>
      </c>
    </row>
    <row r="93">
      <c r="A93">
        <f>HYPERLINK("https://stackoverflow.com/q/41987911", "41987911")</f>
        <v/>
      </c>
      <c r="B93" t="n">
        <v>0.1719128329297821</v>
      </c>
    </row>
    <row r="94">
      <c r="A94">
        <f>HYPERLINK("https://stackoverflow.com/q/42024359", "42024359")</f>
        <v/>
      </c>
      <c r="B94" t="n">
        <v>0.2071349992142071</v>
      </c>
    </row>
    <row r="95">
      <c r="A95">
        <f>HYPERLINK("https://stackoverflow.com/q/42169656", "42169656")</f>
        <v/>
      </c>
      <c r="B95" t="n">
        <v>0.3159151566231213</v>
      </c>
    </row>
    <row r="96">
      <c r="A96">
        <f>HYPERLINK("https://stackoverflow.com/q/42238738", "42238738")</f>
        <v/>
      </c>
      <c r="B96" t="n">
        <v>0.2380952380952381</v>
      </c>
    </row>
    <row r="97">
      <c r="A97">
        <f>HYPERLINK("https://stackoverflow.com/q/42619631", "42619631")</f>
        <v/>
      </c>
      <c r="B97" t="n">
        <v>0.1688311688311688</v>
      </c>
    </row>
    <row r="98">
      <c r="A98">
        <f>HYPERLINK("https://stackoverflow.com/q/42809056", "42809056")</f>
        <v/>
      </c>
      <c r="B98" t="n">
        <v>0.2043922591867798</v>
      </c>
    </row>
    <row r="99">
      <c r="A99">
        <f>HYPERLINK("https://stackoverflow.com/q/42859142", "42859142")</f>
        <v/>
      </c>
      <c r="B99" t="n">
        <v>0.2089584692324419</v>
      </c>
    </row>
    <row r="100">
      <c r="A100">
        <f>HYPERLINK("https://stackoverflow.com/q/42908516", "42908516")</f>
        <v/>
      </c>
      <c r="B100" t="n">
        <v>0.355077190693629</v>
      </c>
    </row>
    <row r="101">
      <c r="A101">
        <f>HYPERLINK("https://stackoverflow.com/q/43033640", "43033640")</f>
        <v/>
      </c>
      <c r="B101" t="n">
        <v>0.2154195011337869</v>
      </c>
    </row>
    <row r="102">
      <c r="A102">
        <f>HYPERLINK("https://stackoverflow.com/q/43096166", "43096166")</f>
        <v/>
      </c>
      <c r="B102" t="n">
        <v>0.2192918192918193</v>
      </c>
    </row>
    <row r="103">
      <c r="A103">
        <f>HYPERLINK("https://stackoverflow.com/q/43261170", "43261170")</f>
        <v/>
      </c>
      <c r="B103" t="n">
        <v>0.2342857142857143</v>
      </c>
    </row>
    <row r="104">
      <c r="A104">
        <f>HYPERLINK("https://stackoverflow.com/q/43317136", "43317136")</f>
        <v/>
      </c>
      <c r="B104" t="n">
        <v>0.2434386295772435</v>
      </c>
    </row>
    <row r="105">
      <c r="A105">
        <f>HYPERLINK("https://stackoverflow.com/q/43655581", "43655581")</f>
        <v/>
      </c>
      <c r="B105" t="n">
        <v>0.2811194653299917</v>
      </c>
    </row>
    <row r="106">
      <c r="A106">
        <f>HYPERLINK("https://stackoverflow.com/q/43737787", "43737787")</f>
        <v/>
      </c>
      <c r="B106" t="n">
        <v>0.2626430417128092</v>
      </c>
    </row>
    <row r="107">
      <c r="A107">
        <f>HYPERLINK("https://stackoverflow.com/q/44106979", "44106979")</f>
        <v/>
      </c>
      <c r="B107" t="n">
        <v>0.1822991822991823</v>
      </c>
    </row>
    <row r="108">
      <c r="A108">
        <f>HYPERLINK("https://stackoverflow.com/q/44131065", "44131065")</f>
        <v/>
      </c>
      <c r="B108" t="n">
        <v>0.2154566744730679</v>
      </c>
    </row>
    <row r="109">
      <c r="A109">
        <f>HYPERLINK("https://stackoverflow.com/q/44233707", "44233707")</f>
        <v/>
      </c>
      <c r="B109" t="n">
        <v>0.1813290287866559</v>
      </c>
    </row>
    <row r="110">
      <c r="A110">
        <f>HYPERLINK("https://stackoverflow.com/q/44419262", "44419262")</f>
        <v/>
      </c>
      <c r="B110" t="n">
        <v>0.1755651755651755</v>
      </c>
    </row>
    <row r="111">
      <c r="A111">
        <f>HYPERLINK("https://stackoverflow.com/q/44497664", "44497664")</f>
        <v/>
      </c>
      <c r="B111" t="n">
        <v>0.3242630385487529</v>
      </c>
    </row>
    <row r="112">
      <c r="A112">
        <f>HYPERLINK("https://stackoverflow.com/q/44560224", "44560224")</f>
        <v/>
      </c>
      <c r="B112" t="n">
        <v>0.2711530893349076</v>
      </c>
    </row>
    <row r="113">
      <c r="A113">
        <f>HYPERLINK("https://stackoverflow.com/q/44694808", "44694808")</f>
        <v/>
      </c>
      <c r="B113" t="n">
        <v>0.2136422136422136</v>
      </c>
    </row>
    <row r="114">
      <c r="A114">
        <f>HYPERLINK("https://stackoverflow.com/q/44727285", "44727285")</f>
        <v/>
      </c>
      <c r="B114" t="n">
        <v>0.1748768472906404</v>
      </c>
    </row>
    <row r="115">
      <c r="A115">
        <f>HYPERLINK("https://stackoverflow.com/q/44733222", "44733222")</f>
        <v/>
      </c>
      <c r="B115" t="n">
        <v>0.2723955482576172</v>
      </c>
    </row>
    <row r="116">
      <c r="A116">
        <f>HYPERLINK("https://stackoverflow.com/q/44794852", "44794852")</f>
        <v/>
      </c>
      <c r="B116" t="n">
        <v>0.2142857142857143</v>
      </c>
    </row>
    <row r="117">
      <c r="A117">
        <f>HYPERLINK("https://stackoverflow.com/q/45133010", "45133010")</f>
        <v/>
      </c>
      <c r="B117" t="n">
        <v>0.2015621063240111</v>
      </c>
    </row>
    <row r="118">
      <c r="A118">
        <f>HYPERLINK("https://stackoverflow.com/q/45334821", "45334821")</f>
        <v/>
      </c>
      <c r="B118" t="n">
        <v>0.2115079365079365</v>
      </c>
    </row>
    <row r="119">
      <c r="A119">
        <f>HYPERLINK("https://stackoverflow.com/q/45766911", "45766911")</f>
        <v/>
      </c>
      <c r="B119" t="n">
        <v>0.1832122679580307</v>
      </c>
    </row>
    <row r="120">
      <c r="A120">
        <f>HYPERLINK("https://stackoverflow.com/q/45834435", "45834435")</f>
        <v/>
      </c>
      <c r="B120" t="n">
        <v>0.2832405689548547</v>
      </c>
    </row>
    <row r="121">
      <c r="A121">
        <f>HYPERLINK("https://stackoverflow.com/q/45921253", "45921253")</f>
        <v/>
      </c>
      <c r="B121" t="n">
        <v>0.17997557997558</v>
      </c>
    </row>
    <row r="122">
      <c r="A122">
        <f>HYPERLINK("https://stackoverflow.com/q/45928071", "45928071")</f>
        <v/>
      </c>
      <c r="B122" t="n">
        <v>0.2403956751782839</v>
      </c>
    </row>
    <row r="123">
      <c r="A123">
        <f>HYPERLINK("https://stackoverflow.com/q/45931378", "45931378")</f>
        <v/>
      </c>
      <c r="B123" t="n">
        <v>0.1962301587301588</v>
      </c>
    </row>
    <row r="124">
      <c r="A124">
        <f>HYPERLINK("https://stackoverflow.com/q/45955538", "45955538")</f>
        <v/>
      </c>
      <c r="B124" t="n">
        <v>0.1977861319966583</v>
      </c>
    </row>
    <row r="125">
      <c r="A125">
        <f>HYPERLINK("https://stackoverflow.com/q/45967361", "45967361")</f>
        <v/>
      </c>
      <c r="B125" t="n">
        <v>0.2541353383458647</v>
      </c>
    </row>
    <row r="126">
      <c r="A126">
        <f>HYPERLINK("https://stackoverflow.com/q/45980951", "45980951")</f>
        <v/>
      </c>
      <c r="B126" t="n">
        <v>0.2257012393998696</v>
      </c>
    </row>
    <row r="127">
      <c r="A127">
        <f>HYPERLINK("https://stackoverflow.com/q/46016491", "46016491")</f>
        <v/>
      </c>
      <c r="B127" t="n">
        <v>0.2857142857142858</v>
      </c>
    </row>
    <row r="128">
      <c r="A128">
        <f>HYPERLINK("https://stackoverflow.com/q/46058660", "46058660")</f>
        <v/>
      </c>
      <c r="B128" t="n">
        <v>0.2707889125799574</v>
      </c>
    </row>
    <row r="129">
      <c r="A129">
        <f>HYPERLINK("https://stackoverflow.com/q/46060441", "46060441")</f>
        <v/>
      </c>
      <c r="B129" t="n">
        <v>0.1795782989812841</v>
      </c>
    </row>
    <row r="130">
      <c r="A130">
        <f>HYPERLINK("https://stackoverflow.com/q/46067552", "46067552")</f>
        <v/>
      </c>
      <c r="B130" t="n">
        <v>0.2845087402049428</v>
      </c>
    </row>
    <row r="131">
      <c r="A131">
        <f>HYPERLINK("https://stackoverflow.com/q/46297894", "46297894")</f>
        <v/>
      </c>
      <c r="B131" t="n">
        <v>0.2415795586527294</v>
      </c>
    </row>
    <row r="132">
      <c r="A132">
        <f>HYPERLINK("https://stackoverflow.com/q/46340789", "46340789")</f>
        <v/>
      </c>
      <c r="B132" t="n">
        <v>0.1741071428571428</v>
      </c>
    </row>
    <row r="133">
      <c r="A133">
        <f>HYPERLINK("https://stackoverflow.com/q/46647682", "46647682")</f>
        <v/>
      </c>
      <c r="B133" t="n">
        <v>0.195852534562212</v>
      </c>
    </row>
    <row r="134">
      <c r="A134">
        <f>HYPERLINK("https://stackoverflow.com/q/46945536", "46945536")</f>
        <v/>
      </c>
      <c r="B134" t="n">
        <v>0.1779448621553884</v>
      </c>
    </row>
    <row r="135">
      <c r="A135">
        <f>HYPERLINK("https://stackoverflow.com/q/47104623", "47104623")</f>
        <v/>
      </c>
      <c r="B135" t="n">
        <v>0.3125472411186697</v>
      </c>
    </row>
    <row r="136">
      <c r="A136">
        <f>HYPERLINK("https://stackoverflow.com/q/47258597", "47258597")</f>
        <v/>
      </c>
      <c r="B136" t="n">
        <v>0.189692337840486</v>
      </c>
    </row>
    <row r="137">
      <c r="A137">
        <f>HYPERLINK("https://stackoverflow.com/q/47258899", "47258899")</f>
        <v/>
      </c>
      <c r="B137" t="n">
        <v>0.2505291005291005</v>
      </c>
    </row>
    <row r="138">
      <c r="A138">
        <f>HYPERLINK("https://stackoverflow.com/q/47293778", "47293778")</f>
        <v/>
      </c>
      <c r="B138" t="n">
        <v>0.2833751044277361</v>
      </c>
    </row>
    <row r="139">
      <c r="A139">
        <f>HYPERLINK("https://stackoverflow.com/q/47345382", "47345382")</f>
        <v/>
      </c>
      <c r="B139" t="n">
        <v>0.2864440795475279</v>
      </c>
    </row>
    <row r="140">
      <c r="A140">
        <f>HYPERLINK("https://stackoverflow.com/q/47617463", "47617463")</f>
        <v/>
      </c>
      <c r="B140" t="n">
        <v>0.2868321037335122</v>
      </c>
    </row>
    <row r="141">
      <c r="A141">
        <f>HYPERLINK("https://stackoverflow.com/q/47732539", "47732539")</f>
        <v/>
      </c>
      <c r="B141" t="n">
        <v>0.3489326765188835</v>
      </c>
    </row>
    <row r="142">
      <c r="A142">
        <f>HYPERLINK("https://stackoverflow.com/q/47762700", "47762700")</f>
        <v/>
      </c>
      <c r="B142" t="n">
        <v>0.205952380952381</v>
      </c>
    </row>
    <row r="143">
      <c r="A143">
        <f>HYPERLINK("https://stackoverflow.com/q/47801654", "47801654")</f>
        <v/>
      </c>
      <c r="B143" t="n">
        <v>0.2095238095238095</v>
      </c>
    </row>
    <row r="144">
      <c r="A144">
        <f>HYPERLINK("https://stackoverflow.com/q/48001643", "48001643")</f>
        <v/>
      </c>
      <c r="B144" t="n">
        <v>0.3001107419712071</v>
      </c>
    </row>
    <row r="145">
      <c r="A145">
        <f>HYPERLINK("https://stackoverflow.com/q/48091397", "48091397")</f>
        <v/>
      </c>
      <c r="B145" t="n">
        <v>0.2651727357609711</v>
      </c>
    </row>
    <row r="146">
      <c r="A146">
        <f>HYPERLINK("https://stackoverflow.com/q/48185677", "48185677")</f>
        <v/>
      </c>
      <c r="B146" t="n">
        <v>0.2283068783068783</v>
      </c>
    </row>
    <row r="147">
      <c r="A147">
        <f>HYPERLINK("https://stackoverflow.com/q/48426028", "48426028")</f>
        <v/>
      </c>
      <c r="B147" t="n">
        <v>0.2605820105820106</v>
      </c>
    </row>
    <row r="148">
      <c r="A148">
        <f>HYPERLINK("https://stackoverflow.com/q/48439782", "48439782")</f>
        <v/>
      </c>
      <c r="B148" t="n">
        <v>0.2147392290249433</v>
      </c>
    </row>
    <row r="149">
      <c r="A149">
        <f>HYPERLINK("https://stackoverflow.com/q/48611557", "48611557")</f>
        <v/>
      </c>
      <c r="B149" t="n">
        <v>0.1786344167296548</v>
      </c>
    </row>
    <row r="150">
      <c r="A150">
        <f>HYPERLINK("https://stackoverflow.com/q/48775484", "48775484")</f>
        <v/>
      </c>
      <c r="B150" t="n">
        <v>0.3177626606198036</v>
      </c>
    </row>
    <row r="151">
      <c r="A151">
        <f>HYPERLINK("https://stackoverflow.com/q/48813443", "48813443")</f>
        <v/>
      </c>
      <c r="B151" t="n">
        <v>0.2318594104308391</v>
      </c>
    </row>
    <row r="152">
      <c r="A152">
        <f>HYPERLINK("https://stackoverflow.com/q/48870896", "48870896")</f>
        <v/>
      </c>
      <c r="B152" t="n">
        <v>0.183982683982684</v>
      </c>
    </row>
    <row r="153">
      <c r="A153">
        <f>HYPERLINK("https://stackoverflow.com/q/49106800", "49106800")</f>
        <v/>
      </c>
      <c r="B153" t="n">
        <v>0.2102684695277288</v>
      </c>
    </row>
    <row r="154">
      <c r="A154">
        <f>HYPERLINK("https://stackoverflow.com/q/49200336", "49200336")</f>
        <v/>
      </c>
      <c r="B154" t="n">
        <v>0.1765567765567766</v>
      </c>
    </row>
    <row r="155">
      <c r="A155">
        <f>HYPERLINK("https://stackoverflow.com/q/49263074", "49263074")</f>
        <v/>
      </c>
      <c r="B155" t="n">
        <v>0.3067669172932331</v>
      </c>
    </row>
    <row r="156">
      <c r="A156">
        <f>HYPERLINK("https://stackoverflow.com/q/49326074", "49326074")</f>
        <v/>
      </c>
      <c r="B156" t="n">
        <v>0.1804158283031522</v>
      </c>
    </row>
    <row r="157">
      <c r="A157">
        <f>HYPERLINK("https://stackoverflow.com/q/49400625", "49400625")</f>
        <v/>
      </c>
      <c r="B157" t="n">
        <v>0.219047619047619</v>
      </c>
    </row>
    <row r="158">
      <c r="A158">
        <f>HYPERLINK("https://stackoverflow.com/q/49493225", "49493225")</f>
        <v/>
      </c>
      <c r="B158" t="n">
        <v>0.2070198971607422</v>
      </c>
    </row>
    <row r="159">
      <c r="A159">
        <f>HYPERLINK("https://stackoverflow.com/q/49553459", "49553459")</f>
        <v/>
      </c>
      <c r="B159" t="n">
        <v>0.2545787545787546</v>
      </c>
    </row>
    <row r="160">
      <c r="A160">
        <f>HYPERLINK("https://stackoverflow.com/q/49644610", "49644610")</f>
        <v/>
      </c>
      <c r="B160" t="n">
        <v>0.2465728715728716</v>
      </c>
    </row>
    <row r="161">
      <c r="A161">
        <f>HYPERLINK("https://stackoverflow.com/q/49701465", "49701465")</f>
        <v/>
      </c>
      <c r="B161" t="n">
        <v>0.250046685340803</v>
      </c>
    </row>
    <row r="162">
      <c r="A162">
        <f>HYPERLINK("https://stackoverflow.com/q/49838965", "49838965")</f>
        <v/>
      </c>
      <c r="B162" t="n">
        <v>0.2787586944890316</v>
      </c>
    </row>
    <row r="163">
      <c r="A163">
        <f>HYPERLINK("https://stackoverflow.com/q/49848538", "49848538")</f>
        <v/>
      </c>
      <c r="B163" t="n">
        <v>0.2530234315948602</v>
      </c>
    </row>
    <row r="164">
      <c r="A164">
        <f>HYPERLINK("https://stackoverflow.com/q/49921038", "49921038")</f>
        <v/>
      </c>
      <c r="B164" t="n">
        <v>0.2099921935987509</v>
      </c>
    </row>
    <row r="165">
      <c r="A165">
        <f>HYPERLINK("https://stackoverflow.com/q/49929362", "49929362")</f>
        <v/>
      </c>
      <c r="B165" t="n">
        <v>0.2211779448621554</v>
      </c>
    </row>
    <row r="166">
      <c r="A166">
        <f>HYPERLINK("https://stackoverflow.com/q/50027522", "50027522")</f>
        <v/>
      </c>
      <c r="B166" t="n">
        <v>0.2128851540616247</v>
      </c>
    </row>
    <row r="167">
      <c r="A167">
        <f>HYPERLINK("https://stackoverflow.com/q/50116681", "50116681")</f>
        <v/>
      </c>
      <c r="B167" t="n">
        <v>0.3620811287477955</v>
      </c>
    </row>
    <row r="168">
      <c r="A168">
        <f>HYPERLINK("https://stackoverflow.com/q/50121723", "50121723")</f>
        <v/>
      </c>
      <c r="B168" t="n">
        <v>0.2089584692324419</v>
      </c>
    </row>
    <row r="169">
      <c r="A169">
        <f>HYPERLINK("https://stackoverflow.com/q/50125193", "50125193")</f>
        <v/>
      </c>
      <c r="B169" t="n">
        <v>0.2479976700160187</v>
      </c>
    </row>
    <row r="170">
      <c r="A170">
        <f>HYPERLINK("https://stackoverflow.com/q/50128461", "50128461")</f>
        <v/>
      </c>
      <c r="B170" t="n">
        <v>0.2312576312576313</v>
      </c>
    </row>
    <row r="171">
      <c r="A171">
        <f>HYPERLINK("https://stackoverflow.com/q/50167772", "50167772")</f>
        <v/>
      </c>
      <c r="B171" t="n">
        <v>0.2117147328414934</v>
      </c>
    </row>
    <row r="172">
      <c r="A172">
        <f>HYPERLINK("https://stackoverflow.com/q/50168257", "50168257")</f>
        <v/>
      </c>
      <c r="B172" t="n">
        <v>0.2033862433862434</v>
      </c>
    </row>
    <row r="173">
      <c r="A173">
        <f>HYPERLINK("https://stackoverflow.com/q/50171963", "50171963")</f>
        <v/>
      </c>
      <c r="B173" t="n">
        <v>0.2625152625152626</v>
      </c>
    </row>
    <row r="174">
      <c r="A174">
        <f>HYPERLINK("https://stackoverflow.com/q/50184405", "50184405")</f>
        <v/>
      </c>
      <c r="B174" t="n">
        <v>0.1979227905153831</v>
      </c>
    </row>
    <row r="175">
      <c r="A175">
        <f>HYPERLINK("https://stackoverflow.com/q/50218500", "50218500")</f>
        <v/>
      </c>
      <c r="B175" t="n">
        <v>0.2014472455648926</v>
      </c>
    </row>
    <row r="176">
      <c r="A176">
        <f>HYPERLINK("https://stackoverflow.com/q/50223180", "50223180")</f>
        <v/>
      </c>
      <c r="B176" t="n">
        <v>0.2549603174603174</v>
      </c>
    </row>
    <row r="177">
      <c r="A177">
        <f>HYPERLINK("https://stackoverflow.com/q/50248950", "50248950")</f>
        <v/>
      </c>
      <c r="B177" t="n">
        <v>0.2194616977225673</v>
      </c>
    </row>
    <row r="178">
      <c r="A178">
        <f>HYPERLINK("https://stackoverflow.com/q/50339104", "50339104")</f>
        <v/>
      </c>
      <c r="B178" t="n">
        <v>0.2523676137121516</v>
      </c>
    </row>
    <row r="179">
      <c r="A179">
        <f>HYPERLINK("https://stackoverflow.com/q/50442085", "50442085")</f>
        <v/>
      </c>
      <c r="B179" t="n">
        <v>0.2079831932773109</v>
      </c>
    </row>
    <row r="180">
      <c r="A180">
        <f>HYPERLINK("https://stackoverflow.com/q/50450644", "50450644")</f>
        <v/>
      </c>
      <c r="B180" t="n">
        <v>0.2196482196482197</v>
      </c>
    </row>
    <row r="181">
      <c r="A181">
        <f>HYPERLINK("https://stackoverflow.com/q/50561808", "50561808")</f>
        <v/>
      </c>
      <c r="B181" t="n">
        <v>0.2293844367015099</v>
      </c>
    </row>
    <row r="182">
      <c r="A182">
        <f>HYPERLINK("https://stackoverflow.com/q/50584594", "50584594")</f>
        <v/>
      </c>
      <c r="B182" t="n">
        <v>0.3805996472663141</v>
      </c>
    </row>
    <row r="183">
      <c r="A183">
        <f>HYPERLINK("https://stackoverflow.com/q/50636935", "50636935")</f>
        <v/>
      </c>
      <c r="B183" t="n">
        <v>0.2462722462722463</v>
      </c>
    </row>
    <row r="184">
      <c r="A184">
        <f>HYPERLINK("https://stackoverflow.com/q/50674560", "50674560")</f>
        <v/>
      </c>
      <c r="B184" t="n">
        <v>0.1979717813051146</v>
      </c>
    </row>
    <row r="185">
      <c r="A185">
        <f>HYPERLINK("https://stackoverflow.com/q/50757567", "50757567")</f>
        <v/>
      </c>
      <c r="B185" t="n">
        <v>0.3367653367653368</v>
      </c>
    </row>
    <row r="186">
      <c r="A186">
        <f>HYPERLINK("https://stackoverflow.com/q/50846243", "50846243")</f>
        <v/>
      </c>
      <c r="B186" t="n">
        <v>0.3191311612364244</v>
      </c>
    </row>
    <row r="187">
      <c r="A187">
        <f>HYPERLINK("https://stackoverflow.com/q/50856027", "50856027")</f>
        <v/>
      </c>
      <c r="B187" t="n">
        <v>0.246485260770975</v>
      </c>
    </row>
    <row r="188">
      <c r="A188">
        <f>HYPERLINK("https://stackoverflow.com/q/51050661", "51050661")</f>
        <v/>
      </c>
      <c r="B188" t="n">
        <v>0.2154566744730678</v>
      </c>
    </row>
    <row r="189">
      <c r="A189">
        <f>HYPERLINK("https://stackoverflow.com/q/51072576", "51072576")</f>
        <v/>
      </c>
      <c r="B189" t="n">
        <v>0.3720784901887265</v>
      </c>
    </row>
    <row r="190">
      <c r="A190">
        <f>HYPERLINK("https://stackoverflow.com/q/51092787", "51092787")</f>
        <v/>
      </c>
      <c r="B190" t="n">
        <v>0.2583774250440918</v>
      </c>
    </row>
    <row r="191">
      <c r="A191">
        <f>HYPERLINK("https://stackoverflow.com/q/51133592", "51133592")</f>
        <v/>
      </c>
      <c r="B191" t="n">
        <v>0.227364185110664</v>
      </c>
    </row>
    <row r="192">
      <c r="A192">
        <f>HYPERLINK("https://stackoverflow.com/q/51151926", "51151926")</f>
        <v/>
      </c>
      <c r="B192" t="n">
        <v>0.205952380952381</v>
      </c>
    </row>
    <row r="193">
      <c r="A193">
        <f>HYPERLINK("https://stackoverflow.com/q/51157469", "51157469")</f>
        <v/>
      </c>
      <c r="B193" t="n">
        <v>0.302555168408827</v>
      </c>
    </row>
    <row r="194">
      <c r="A194">
        <f>HYPERLINK("https://stackoverflow.com/q/51162737", "51162737")</f>
        <v/>
      </c>
      <c r="B194" t="n">
        <v>0.2180908893237661</v>
      </c>
    </row>
    <row r="195">
      <c r="A195">
        <f>HYPERLINK("https://stackoverflow.com/q/51196057", "51196057")</f>
        <v/>
      </c>
      <c r="B195" t="n">
        <v>0.1773182957393484</v>
      </c>
    </row>
    <row r="196">
      <c r="A196">
        <f>HYPERLINK("https://stackoverflow.com/q/51398947", "51398947")</f>
        <v/>
      </c>
      <c r="B196" t="n">
        <v>0.2181467181467182</v>
      </c>
    </row>
    <row r="197">
      <c r="A197">
        <f>HYPERLINK("https://stackoverflow.com/q/51443599", "51443599")</f>
        <v/>
      </c>
      <c r="B197" t="n">
        <v>0.3631669535283993</v>
      </c>
    </row>
    <row r="198">
      <c r="A198">
        <f>HYPERLINK("https://stackoverflow.com/q/51512628", "51512628")</f>
        <v/>
      </c>
      <c r="B198" t="n">
        <v>0.2020408163265306</v>
      </c>
    </row>
    <row r="199">
      <c r="A199">
        <f>HYPERLINK("https://stackoverflow.com/q/51592581", "51592581")</f>
        <v/>
      </c>
      <c r="B199" t="n">
        <v>0.3758083480305703</v>
      </c>
    </row>
    <row r="200">
      <c r="A200">
        <f>HYPERLINK("https://stackoverflow.com/q/51656823", "51656823")</f>
        <v/>
      </c>
      <c r="B200" t="n">
        <v>0.2081706999739787</v>
      </c>
    </row>
    <row r="201">
      <c r="A201">
        <f>HYPERLINK("https://stackoverflow.com/q/51657195", "51657195")</f>
        <v/>
      </c>
      <c r="B201" t="n">
        <v>0.1980347694633409</v>
      </c>
    </row>
    <row r="202">
      <c r="A202">
        <f>HYPERLINK("https://stackoverflow.com/q/51730232", "51730232")</f>
        <v/>
      </c>
      <c r="B202" t="n">
        <v>0.2141852521599357</v>
      </c>
    </row>
    <row r="203">
      <c r="A203">
        <f>HYPERLINK("https://stackoverflow.com/q/51817025", "51817025")</f>
        <v/>
      </c>
      <c r="B203" t="n">
        <v>0.273764936686285</v>
      </c>
    </row>
    <row r="204">
      <c r="A204">
        <f>HYPERLINK("https://stackoverflow.com/q/51870216", "51870216")</f>
        <v/>
      </c>
      <c r="B204" t="n">
        <v>0.1892857142857144</v>
      </c>
    </row>
    <row r="205">
      <c r="A205">
        <f>HYPERLINK("https://stackoverflow.com/q/51895945", "51895945")</f>
        <v/>
      </c>
      <c r="B205" t="n">
        <v>0.1904761904761905</v>
      </c>
    </row>
    <row r="206">
      <c r="A206">
        <f>HYPERLINK("https://stackoverflow.com/q/51960443", "51960443")</f>
        <v/>
      </c>
      <c r="B206" t="n">
        <v>0.1678962664878158</v>
      </c>
    </row>
    <row r="207">
      <c r="A207">
        <f>HYPERLINK("https://stackoverflow.com/q/51965019", "51965019")</f>
        <v/>
      </c>
      <c r="B207" t="n">
        <v>0.1795782989812841</v>
      </c>
    </row>
    <row r="208">
      <c r="A208">
        <f>HYPERLINK("https://stackoverflow.com/q/51996744", "51996744")</f>
        <v/>
      </c>
      <c r="B208" t="n">
        <v>0.2510557739915538</v>
      </c>
    </row>
    <row r="209">
      <c r="A209">
        <f>HYPERLINK("https://stackoverflow.com/q/52003746", "52003746")</f>
        <v/>
      </c>
      <c r="B209" t="n">
        <v>0.2496947496947497</v>
      </c>
    </row>
    <row r="210">
      <c r="A210">
        <f>HYPERLINK("https://stackoverflow.com/q/52098303", "52098303")</f>
        <v/>
      </c>
      <c r="B210" t="n">
        <v>0.2358906525573193</v>
      </c>
    </row>
    <row r="211">
      <c r="A211">
        <f>HYPERLINK("https://stackoverflow.com/q/52133532", "52133532")</f>
        <v/>
      </c>
      <c r="B211" t="n">
        <v>0.230343300110742</v>
      </c>
    </row>
    <row r="212">
      <c r="A212">
        <f>HYPERLINK("https://stackoverflow.com/q/52215513", "52215513")</f>
        <v/>
      </c>
      <c r="B212" t="n">
        <v>0.1839826839826839</v>
      </c>
    </row>
    <row r="213">
      <c r="A213">
        <f>HYPERLINK("https://stackoverflow.com/q/52294863", "52294863")</f>
        <v/>
      </c>
      <c r="B213" t="n">
        <v>0.2200820403067594</v>
      </c>
    </row>
    <row r="214">
      <c r="A214">
        <f>HYPERLINK("https://stackoverflow.com/q/52299979", "52299979")</f>
        <v/>
      </c>
      <c r="B214" t="n">
        <v>0.2723955482576172</v>
      </c>
    </row>
    <row r="215">
      <c r="A215">
        <f>HYPERLINK("https://stackoverflow.com/q/52648963", "52648963")</f>
        <v/>
      </c>
      <c r="B215" t="n">
        <v>0.1941226941226942</v>
      </c>
    </row>
    <row r="216">
      <c r="A216">
        <f>HYPERLINK("https://stackoverflow.com/q/52670156", "52670156")</f>
        <v/>
      </c>
      <c r="B216" t="n">
        <v>0.2147034252297411</v>
      </c>
    </row>
    <row r="217">
      <c r="A217">
        <f>HYPERLINK("https://stackoverflow.com/q/52684091", "52684091")</f>
        <v/>
      </c>
      <c r="B217" t="n">
        <v>0.3772437323839194</v>
      </c>
    </row>
    <row r="218">
      <c r="A218">
        <f>HYPERLINK("https://stackoverflow.com/q/52706803", "52706803")</f>
        <v/>
      </c>
      <c r="B218" t="n">
        <v>0.1764648246129727</v>
      </c>
    </row>
    <row r="219">
      <c r="A219">
        <f>HYPERLINK("https://stackoverflow.com/q/52720455", "52720455")</f>
        <v/>
      </c>
      <c r="B219" t="n">
        <v>0.2677481248909821</v>
      </c>
    </row>
    <row r="220">
      <c r="A220">
        <f>HYPERLINK("https://stackoverflow.com/q/52744026", "52744026")</f>
        <v/>
      </c>
      <c r="B220" t="n">
        <v>0.2404467960023516</v>
      </c>
    </row>
    <row r="221">
      <c r="A221">
        <f>HYPERLINK("https://stackoverflow.com/q/52761661", "52761661")</f>
        <v/>
      </c>
      <c r="B221" t="n">
        <v>0.2355647573038878</v>
      </c>
    </row>
    <row r="222">
      <c r="A222">
        <f>HYPERLINK("https://stackoverflow.com/q/52764400", "52764400")</f>
        <v/>
      </c>
      <c r="B222" t="n">
        <v>0.2017857142857143</v>
      </c>
    </row>
    <row r="223">
      <c r="A223">
        <f>HYPERLINK("https://stackoverflow.com/q/52843956", "52843956")</f>
        <v/>
      </c>
      <c r="B223" t="n">
        <v>0.2929453262786597</v>
      </c>
    </row>
    <row r="224">
      <c r="A224">
        <f>HYPERLINK("https://stackoverflow.com/q/52880268", "52880268")</f>
        <v/>
      </c>
      <c r="B224" t="n">
        <v>0.2435107376283847</v>
      </c>
    </row>
    <row r="225">
      <c r="A225">
        <f>HYPERLINK("https://stackoverflow.com/q/52939680", "52939680")</f>
        <v/>
      </c>
      <c r="B225" t="n">
        <v>0.1916817359855335</v>
      </c>
    </row>
    <row r="226">
      <c r="A226">
        <f>HYPERLINK("https://stackoverflow.com/q/52953534", "52953534")</f>
        <v/>
      </c>
      <c r="B226" t="n">
        <v>0.2658730158730159</v>
      </c>
    </row>
    <row r="227">
      <c r="A227">
        <f>HYPERLINK("https://stackoverflow.com/q/52975602", "52975602")</f>
        <v/>
      </c>
      <c r="B227" t="n">
        <v>0.2619901006997782</v>
      </c>
    </row>
    <row r="228">
      <c r="A228">
        <f>HYPERLINK("https://stackoverflow.com/q/53232272", "53232272")</f>
        <v/>
      </c>
      <c r="B228" t="n">
        <v>0.2433862433862434</v>
      </c>
    </row>
    <row r="229">
      <c r="A229">
        <f>HYPERLINK("https://stackoverflow.com/q/53286917", "53286917")</f>
        <v/>
      </c>
      <c r="B229" t="n">
        <v>0.2660098522167488</v>
      </c>
    </row>
    <row r="230">
      <c r="A230">
        <f>HYPERLINK("https://stackoverflow.com/q/53478159", "53478159")</f>
        <v/>
      </c>
      <c r="B230" t="n">
        <v>0.457864357864358</v>
      </c>
    </row>
    <row r="231">
      <c r="A231">
        <f>HYPERLINK("https://stackoverflow.com/q/53518146", "53518146")</f>
        <v/>
      </c>
      <c r="B231" t="n">
        <v>0.1702947845804988</v>
      </c>
    </row>
    <row r="232">
      <c r="A232">
        <f>HYPERLINK("https://stackoverflow.com/q/53820097", "53820097")</f>
        <v/>
      </c>
      <c r="B232" t="n">
        <v>0.39574503448849</v>
      </c>
    </row>
    <row r="233">
      <c r="A233">
        <f>HYPERLINK("https://stackoverflow.com/q/53821137", "53821137")</f>
        <v/>
      </c>
      <c r="B233" t="n">
        <v>0.2873015873015874</v>
      </c>
    </row>
    <row r="234">
      <c r="A234">
        <f>HYPERLINK("https://stackoverflow.com/q/53933243", "53933243")</f>
        <v/>
      </c>
      <c r="B234" t="n">
        <v>0.2840089203725567</v>
      </c>
    </row>
    <row r="235">
      <c r="A235">
        <f>HYPERLINK("https://stackoverflow.com/q/54121067", "54121067")</f>
        <v/>
      </c>
      <c r="B235" t="n">
        <v>0.2846042846042847</v>
      </c>
    </row>
    <row r="236">
      <c r="A236">
        <f>HYPERLINK("https://stackoverflow.com/q/54134476", "54134476")</f>
        <v/>
      </c>
      <c r="B236" t="n">
        <v>0.1670956670956671</v>
      </c>
    </row>
    <row r="237">
      <c r="A237">
        <f>HYPERLINK("https://stackoverflow.com/q/54171073", "54171073")</f>
        <v/>
      </c>
      <c r="B237" t="n">
        <v>0.2292768959435626</v>
      </c>
    </row>
    <row r="238">
      <c r="A238">
        <f>HYPERLINK("https://stackoverflow.com/q/54291428", "54291428")</f>
        <v/>
      </c>
      <c r="B238" t="n">
        <v>0.2586630896490052</v>
      </c>
    </row>
    <row r="239">
      <c r="A239">
        <f>HYPERLINK("https://stackoverflow.com/q/54346725", "54346725")</f>
        <v/>
      </c>
      <c r="B239" t="n">
        <v>0.2449395660404835</v>
      </c>
    </row>
    <row r="240">
      <c r="A240">
        <f>HYPERLINK("https://stackoverflow.com/q/54372408", "54372408")</f>
        <v/>
      </c>
      <c r="B240" t="n">
        <v>0.2592029719689294</v>
      </c>
    </row>
    <row r="241">
      <c r="A241">
        <f>HYPERLINK("https://stackoverflow.com/q/54373790", "54373790")</f>
        <v/>
      </c>
      <c r="B241" t="n">
        <v>0.2252820807037675</v>
      </c>
    </row>
    <row r="242">
      <c r="A242">
        <f>HYPERLINK("https://stackoverflow.com/q/54475094", "54475094")</f>
        <v/>
      </c>
      <c r="B242" t="n">
        <v>0.174347158218126</v>
      </c>
    </row>
    <row r="243">
      <c r="A243">
        <f>HYPERLINK("https://stackoverflow.com/q/54477736", "54477736")</f>
        <v/>
      </c>
      <c r="B243" t="n">
        <v>0.4270388615216202</v>
      </c>
    </row>
    <row r="244">
      <c r="A244">
        <f>HYPERLINK("https://stackoverflow.com/q/54604041", "54604041")</f>
        <v/>
      </c>
      <c r="B244" t="n">
        <v>0.1897321428571428</v>
      </c>
    </row>
    <row r="245">
      <c r="A245">
        <f>HYPERLINK("https://stackoverflow.com/q/54760591", "54760591")</f>
        <v/>
      </c>
      <c r="B245" t="n">
        <v>0.4405874499332444</v>
      </c>
    </row>
    <row r="246">
      <c r="A246">
        <f>HYPERLINK("https://stackoverflow.com/q/54906258", "54906258")</f>
        <v/>
      </c>
      <c r="B246" t="n">
        <v>0.1722751322751323</v>
      </c>
    </row>
    <row r="247">
      <c r="A247">
        <f>HYPERLINK("https://stackoverflow.com/q/54906295", "54906295")</f>
        <v/>
      </c>
      <c r="B247" t="n">
        <v>0.2962275819418677</v>
      </c>
    </row>
    <row r="248">
      <c r="A248">
        <f>HYPERLINK("https://stackoverflow.com/q/54925179", "54925179")</f>
        <v/>
      </c>
      <c r="B248" t="n">
        <v>0.2189938122141512</v>
      </c>
    </row>
    <row r="249">
      <c r="A249">
        <f>HYPERLINK("https://stackoverflow.com/q/54991854", "54991854")</f>
        <v/>
      </c>
      <c r="B249" t="n">
        <v>0.2240079365079365</v>
      </c>
    </row>
    <row r="250">
      <c r="A250">
        <f>HYPERLINK("https://stackoverflow.com/q/55009565", "55009565")</f>
        <v/>
      </c>
      <c r="B250" t="n">
        <v>0.2327355184498042</v>
      </c>
    </row>
    <row r="251">
      <c r="A251">
        <f>HYPERLINK("https://stackoverflow.com/q/55161617", "55161617")</f>
        <v/>
      </c>
      <c r="B251" t="n">
        <v>0.2400570715177457</v>
      </c>
    </row>
    <row r="252">
      <c r="A252">
        <f>HYPERLINK("https://stackoverflow.com/q/55366951", "55366951")</f>
        <v/>
      </c>
      <c r="B252" t="n">
        <v>0.2477396021699819</v>
      </c>
    </row>
    <row r="253">
      <c r="A253">
        <f>HYPERLINK("https://stackoverflow.com/q/55511505", "55511505")</f>
        <v/>
      </c>
      <c r="B253" t="n">
        <v>0.2314118629908103</v>
      </c>
    </row>
    <row r="254">
      <c r="A254">
        <f>HYPERLINK("https://stackoverflow.com/q/55525227", "55525227")</f>
        <v/>
      </c>
      <c r="B254" t="n">
        <v>0.2418205377389051</v>
      </c>
    </row>
    <row r="255">
      <c r="A255">
        <f>HYPERLINK("https://stackoverflow.com/q/55559831", "55559831")</f>
        <v/>
      </c>
      <c r="B255" t="n">
        <v>0.2614266590170205</v>
      </c>
    </row>
    <row r="256">
      <c r="A256">
        <f>HYPERLINK("https://stackoverflow.com/q/55623926", "55623926")</f>
        <v/>
      </c>
      <c r="B256" t="n">
        <v>0.2273982056590752</v>
      </c>
    </row>
    <row r="257">
      <c r="A257">
        <f>HYPERLINK("https://stackoverflow.com/q/55647746", "55647746")</f>
        <v/>
      </c>
      <c r="B257" t="n">
        <v>0.2899619941873463</v>
      </c>
    </row>
    <row r="258">
      <c r="A258">
        <f>HYPERLINK("https://stackoverflow.com/q/55649403", "55649403")</f>
        <v/>
      </c>
      <c r="B258" t="n">
        <v>0.2442680776014109</v>
      </c>
    </row>
    <row r="259">
      <c r="A259">
        <f>HYPERLINK("https://stackoverflow.com/q/55729338", "55729338")</f>
        <v/>
      </c>
      <c r="B259" t="n">
        <v>0.4132602893664842</v>
      </c>
    </row>
    <row r="260">
      <c r="A260">
        <f>HYPERLINK("https://stackoverflow.com/q/55745397", "55745397")</f>
        <v/>
      </c>
      <c r="B260" t="n">
        <v>0.2958311529740102</v>
      </c>
    </row>
    <row r="261">
      <c r="A261">
        <f>HYPERLINK("https://stackoverflow.com/q/55873748", "55873748")</f>
        <v/>
      </c>
      <c r="B261" t="n">
        <v>0.3228366615463391</v>
      </c>
    </row>
    <row r="262">
      <c r="A262">
        <f>HYPERLINK("https://stackoverflow.com/q/56042376", "56042376")</f>
        <v/>
      </c>
      <c r="B262" t="n">
        <v>0.1779313876088069</v>
      </c>
    </row>
    <row r="263">
      <c r="A263">
        <f>HYPERLINK("https://stackoverflow.com/q/56069823", "56069823")</f>
        <v/>
      </c>
      <c r="B263" t="n">
        <v>0.1779199241885809</v>
      </c>
    </row>
    <row r="264">
      <c r="A264">
        <f>HYPERLINK("https://stackoverflow.com/q/56074106", "56074106")</f>
        <v/>
      </c>
      <c r="B264" t="n">
        <v>0.2263184843830005</v>
      </c>
    </row>
    <row r="265">
      <c r="A265">
        <f>HYPERLINK("https://stackoverflow.com/q/56080699", "56080699")</f>
        <v/>
      </c>
      <c r="B265" t="n">
        <v>0.2883597883597884</v>
      </c>
    </row>
    <row r="266">
      <c r="A266">
        <f>HYPERLINK("https://stackoverflow.com/q/56104228", "56104228")</f>
        <v/>
      </c>
      <c r="B266" t="n">
        <v>0.2131519274376418</v>
      </c>
    </row>
    <row r="267">
      <c r="A267">
        <f>HYPERLINK("https://stackoverflow.com/q/56130522", "56130522")</f>
        <v/>
      </c>
      <c r="B267" t="n">
        <v>0.2546228113238423</v>
      </c>
    </row>
    <row r="268">
      <c r="A268">
        <f>HYPERLINK("https://stackoverflow.com/q/56140676", "56140676")</f>
        <v/>
      </c>
      <c r="B268" t="n">
        <v>0.2241758241758242</v>
      </c>
    </row>
    <row r="269">
      <c r="A269">
        <f>HYPERLINK("https://stackoverflow.com/q/56154215", "56154215")</f>
        <v/>
      </c>
      <c r="B269" t="n">
        <v>0.3393610608800482</v>
      </c>
    </row>
    <row r="270">
      <c r="A270">
        <f>HYPERLINK("https://stackoverflow.com/q/56154406", "56154406")</f>
        <v/>
      </c>
      <c r="B270" t="n">
        <v>0.3347069597069598</v>
      </c>
    </row>
    <row r="271">
      <c r="A271">
        <f>HYPERLINK("https://stackoverflow.com/q/56190648", "56190648")</f>
        <v/>
      </c>
      <c r="B271" t="n">
        <v>0.2055933484504913</v>
      </c>
    </row>
    <row r="272">
      <c r="A272">
        <f>HYPERLINK("https://stackoverflow.com/q/56228164", "56228164")</f>
        <v/>
      </c>
      <c r="B272" t="n">
        <v>0.2130204738900391</v>
      </c>
    </row>
    <row r="273">
      <c r="A273">
        <f>HYPERLINK("https://stackoverflow.com/q/56239055", "56239055")</f>
        <v/>
      </c>
      <c r="B273" t="n">
        <v>0.4221098468886081</v>
      </c>
    </row>
    <row r="274">
      <c r="A274">
        <f>HYPERLINK("https://stackoverflow.com/q/56264042", "56264042")</f>
        <v/>
      </c>
      <c r="B274" t="n">
        <v>0.3591269841269842</v>
      </c>
    </row>
    <row r="275">
      <c r="A275">
        <f>HYPERLINK("https://stackoverflow.com/q/56349526", "56349526")</f>
        <v/>
      </c>
      <c r="B275" t="n">
        <v>0.2487961476725522</v>
      </c>
    </row>
    <row r="276">
      <c r="A276">
        <f>HYPERLINK("https://stackoverflow.com/q/56366496", "56366496")</f>
        <v/>
      </c>
      <c r="B276" t="n">
        <v>0.2130119537526945</v>
      </c>
    </row>
    <row r="277">
      <c r="A277">
        <f>HYPERLINK("https://stackoverflow.com/q/56377658", "56377658")</f>
        <v/>
      </c>
      <c r="B277" t="n">
        <v>0.2479557479557479</v>
      </c>
    </row>
    <row r="278">
      <c r="A278">
        <f>HYPERLINK("https://stackoverflow.com/q/56429400", "56429400")</f>
        <v/>
      </c>
      <c r="B278" t="n">
        <v>0.1663003663003663</v>
      </c>
    </row>
    <row r="279">
      <c r="A279">
        <f>HYPERLINK("https://stackoverflow.com/q/56430977", "56430977")</f>
        <v/>
      </c>
      <c r="B279" t="n">
        <v>0.2015037593984962</v>
      </c>
    </row>
    <row r="280">
      <c r="A280">
        <f>HYPERLINK("https://stackoverflow.com/q/56481283", "56481283")</f>
        <v/>
      </c>
      <c r="B280" t="n">
        <v>0.2331617331617332</v>
      </c>
    </row>
    <row r="281">
      <c r="A281">
        <f>HYPERLINK("https://stackoverflow.com/q/56548526", "56548526")</f>
        <v/>
      </c>
      <c r="B281" t="n">
        <v>0.3395176252319109</v>
      </c>
    </row>
    <row r="282">
      <c r="A282">
        <f>HYPERLINK("https://stackoverflow.com/q/56551738", "56551738")</f>
        <v/>
      </c>
      <c r="B282" t="n">
        <v>0.2735890652557319</v>
      </c>
    </row>
    <row r="283">
      <c r="A283">
        <f>HYPERLINK("https://stackoverflow.com/q/56661461", "56661461")</f>
        <v/>
      </c>
      <c r="B283" t="n">
        <v>0.1647112951460778</v>
      </c>
    </row>
    <row r="284">
      <c r="A284">
        <f>HYPERLINK("https://stackoverflow.com/q/56716968", "56716968")</f>
        <v/>
      </c>
      <c r="B284" t="n">
        <v>0.3469841269841271</v>
      </c>
    </row>
    <row r="285">
      <c r="A285">
        <f>HYPERLINK("https://stackoverflow.com/q/56781753", "56781753")</f>
        <v/>
      </c>
      <c r="B285" t="n">
        <v>0.2243867243867244</v>
      </c>
    </row>
    <row r="286">
      <c r="A286">
        <f>HYPERLINK("https://stackoverflow.com/q/56796657", "56796657")</f>
        <v/>
      </c>
      <c r="B286" t="n">
        <v>0.2324929971988796</v>
      </c>
    </row>
    <row r="287">
      <c r="A287">
        <f>HYPERLINK("https://stackoverflow.com/q/56838816", "56838816")</f>
        <v/>
      </c>
      <c r="B287" t="n">
        <v>0.2023809523809524</v>
      </c>
    </row>
    <row r="288">
      <c r="A288">
        <f>HYPERLINK("https://stackoverflow.com/q/56852112", "56852112")</f>
        <v/>
      </c>
      <c r="B288" t="n">
        <v>0.2324375294672325</v>
      </c>
    </row>
    <row r="289">
      <c r="A289">
        <f>HYPERLINK("https://stackoverflow.com/q/56860662", "56860662")</f>
        <v/>
      </c>
      <c r="B289" t="n">
        <v>0.304282719377059</v>
      </c>
    </row>
    <row r="290">
      <c r="A290">
        <f>HYPERLINK("https://stackoverflow.com/q/56876401", "56876401")</f>
        <v/>
      </c>
      <c r="B290" t="n">
        <v>0.287569573283859</v>
      </c>
    </row>
    <row r="291">
      <c r="A291">
        <f>HYPERLINK("https://stackoverflow.com/q/56896264", "56896264")</f>
        <v/>
      </c>
      <c r="B291" t="n">
        <v>0.2210720036806993</v>
      </c>
    </row>
    <row r="292">
      <c r="A292">
        <f>HYPERLINK("https://stackoverflow.com/q/56896965", "56896965")</f>
        <v/>
      </c>
      <c r="B292" t="n">
        <v>0.1987789987789988</v>
      </c>
    </row>
    <row r="293">
      <c r="A293">
        <f>HYPERLINK("https://stackoverflow.com/q/56915601", "56915601")</f>
        <v/>
      </c>
      <c r="B293" t="n">
        <v>0.3151675485008819</v>
      </c>
    </row>
    <row r="294">
      <c r="A294">
        <f>HYPERLINK("https://stackoverflow.com/q/56920479", "56920479")</f>
        <v/>
      </c>
      <c r="B294" t="n">
        <v>0.2397316314842088</v>
      </c>
    </row>
    <row r="295">
      <c r="A295">
        <f>HYPERLINK("https://stackoverflow.com/q/56921005", "56921005")</f>
        <v/>
      </c>
      <c r="B295" t="n">
        <v>0.3478957332168342</v>
      </c>
    </row>
    <row r="296">
      <c r="A296">
        <f>HYPERLINK("https://stackoverflow.com/q/56924243", "56924243")</f>
        <v/>
      </c>
      <c r="B296" t="n">
        <v>0.2326462923477849</v>
      </c>
    </row>
    <row r="297">
      <c r="A297">
        <f>HYPERLINK("https://stackoverflow.com/q/56958772", "56958772")</f>
        <v/>
      </c>
      <c r="B297" t="n">
        <v>0.1885714285714286</v>
      </c>
    </row>
    <row r="298">
      <c r="A298">
        <f>HYPERLINK("https://stackoverflow.com/q/56969396", "56969396")</f>
        <v/>
      </c>
      <c r="B298" t="n">
        <v>0.253968253968254</v>
      </c>
    </row>
    <row r="299">
      <c r="A299">
        <f>HYPERLINK("https://stackoverflow.com/q/56970311", "56970311")</f>
        <v/>
      </c>
      <c r="B299" t="n">
        <v>0.2497467071935157</v>
      </c>
    </row>
    <row r="300">
      <c r="A300">
        <f>HYPERLINK("https://stackoverflow.com/q/56988325", "56988325")</f>
        <v/>
      </c>
      <c r="B300" t="n">
        <v>0.2045634920634921</v>
      </c>
    </row>
    <row r="301">
      <c r="A301">
        <f>HYPERLINK("https://stackoverflow.com/q/57006123", "57006123")</f>
        <v/>
      </c>
      <c r="B301" t="n">
        <v>0.213524679278104</v>
      </c>
    </row>
    <row r="302">
      <c r="A302">
        <f>HYPERLINK("https://stackoverflow.com/q/57007183", "57007183")</f>
        <v/>
      </c>
      <c r="B302" t="n">
        <v>0.1843033509700176</v>
      </c>
    </row>
    <row r="303">
      <c r="A303">
        <f>HYPERLINK("https://stackoverflow.com/q/57008985", "57008985")</f>
        <v/>
      </c>
      <c r="B303" t="n">
        <v>0.2409219395520766</v>
      </c>
    </row>
    <row r="304">
      <c r="A304">
        <f>HYPERLINK("https://stackoverflow.com/q/57072506", "57072506")</f>
        <v/>
      </c>
      <c r="B304" t="n">
        <v>0.2755629383536361</v>
      </c>
    </row>
    <row r="305">
      <c r="A305">
        <f>HYPERLINK("https://stackoverflow.com/q/57126292", "57126292")</f>
        <v/>
      </c>
      <c r="B305" t="n">
        <v>0.2385075242218099</v>
      </c>
    </row>
    <row r="306">
      <c r="A306">
        <f>HYPERLINK("https://stackoverflow.com/q/57139722", "57139722")</f>
        <v/>
      </c>
      <c r="B306" t="n">
        <v>0.2120026092628833</v>
      </c>
    </row>
    <row r="307">
      <c r="A307">
        <f>HYPERLINK("https://stackoverflow.com/q/57156494", "57156494")</f>
        <v/>
      </c>
      <c r="B307" t="n">
        <v>0.1649144506287363</v>
      </c>
    </row>
    <row r="308">
      <c r="A308">
        <f>HYPERLINK("https://stackoverflow.com/q/57170193", "57170193")</f>
        <v/>
      </c>
      <c r="B308" t="n">
        <v>0.3140446051838457</v>
      </c>
    </row>
    <row r="309">
      <c r="A309">
        <f>HYPERLINK("https://stackoverflow.com/q/57193594", "57193594")</f>
        <v/>
      </c>
      <c r="B309" t="n">
        <v>0.2245641425969295</v>
      </c>
    </row>
    <row r="310">
      <c r="A310">
        <f>HYPERLINK("https://stackoverflow.com/q/57204867", "57204867")</f>
        <v/>
      </c>
      <c r="B310" t="n">
        <v>0.2686306160882432</v>
      </c>
    </row>
    <row r="311">
      <c r="A311">
        <f>HYPERLINK("https://stackoverflow.com/q/57205735", "57205735")</f>
        <v/>
      </c>
      <c r="B311" t="n">
        <v>0.2696377696377697</v>
      </c>
    </row>
    <row r="312">
      <c r="A312">
        <f>HYPERLINK("https://stackoverflow.com/q/57219620", "57219620")</f>
        <v/>
      </c>
      <c r="B312" t="n">
        <v>0.3262548262548263</v>
      </c>
    </row>
    <row r="313">
      <c r="A313">
        <f>HYPERLINK("https://stackoverflow.com/q/57279450", "57279450")</f>
        <v/>
      </c>
      <c r="B313" t="n">
        <v>0.3040564373897707</v>
      </c>
    </row>
    <row r="314">
      <c r="A314">
        <f>HYPERLINK("https://stackoverflow.com/q/57304116", "57304116")</f>
        <v/>
      </c>
      <c r="B314" t="n">
        <v>0.2130119537526945</v>
      </c>
    </row>
    <row r="315">
      <c r="A315">
        <f>HYPERLINK("https://stackoverflow.com/q/57309184", "57309184")</f>
        <v/>
      </c>
      <c r="B315" t="n">
        <v>0.3200695803435529</v>
      </c>
    </row>
    <row r="316">
      <c r="A316">
        <f>HYPERLINK("https://stackoverflow.com/q/57314923", "57314923")</f>
        <v/>
      </c>
      <c r="B316" t="n">
        <v>0.254472159234064</v>
      </c>
    </row>
    <row r="317">
      <c r="A317">
        <f>HYPERLINK("https://stackoverflow.com/q/57357758", "57357758")</f>
        <v/>
      </c>
      <c r="B317" t="n">
        <v>0.3365641241747437</v>
      </c>
    </row>
    <row r="318">
      <c r="A318">
        <f>HYPERLINK("https://stackoverflow.com/q/57368043", "57368043")</f>
        <v/>
      </c>
      <c r="B318" t="n">
        <v>0.1886382623224729</v>
      </c>
    </row>
    <row r="319">
      <c r="A319">
        <f>HYPERLINK("https://stackoverflow.com/q/57372691", "57372691")</f>
        <v/>
      </c>
      <c r="B319" t="n">
        <v>0.2107448107448107</v>
      </c>
    </row>
    <row r="320">
      <c r="A320">
        <f>HYPERLINK("https://stackoverflow.com/q/57428689", "57428689")</f>
        <v/>
      </c>
      <c r="B320" t="n">
        <v>0.2765837898581262</v>
      </c>
    </row>
    <row r="321">
      <c r="A321">
        <f>HYPERLINK("https://stackoverflow.com/q/57432558", "57432558")</f>
        <v/>
      </c>
      <c r="B321" t="n">
        <v>0.1925170068027211</v>
      </c>
    </row>
    <row r="322">
      <c r="A322">
        <f>HYPERLINK("https://stackoverflow.com/q/57493498", "57493498")</f>
        <v/>
      </c>
      <c r="B322" t="n">
        <v>0.4231334509112288</v>
      </c>
    </row>
    <row r="323">
      <c r="A323">
        <f>HYPERLINK("https://stackoverflow.com/q/57500473", "57500473")</f>
        <v/>
      </c>
      <c r="B323" t="n">
        <v>0.2472663139329806</v>
      </c>
    </row>
    <row r="324">
      <c r="A324">
        <f>HYPERLINK("https://stackoverflow.com/q/57523823", "57523823")</f>
        <v/>
      </c>
      <c r="B324" t="n">
        <v>0.2722689075630253</v>
      </c>
    </row>
    <row r="325">
      <c r="A325">
        <f>HYPERLINK("https://stackoverflow.com/q/57528695", "57528695")</f>
        <v/>
      </c>
      <c r="B325" t="n">
        <v>0.2841269841269842</v>
      </c>
    </row>
    <row r="326">
      <c r="A326">
        <f>HYPERLINK("https://stackoverflow.com/q/57535384", "57535384")</f>
        <v/>
      </c>
      <c r="B326" t="n">
        <v>0.2023250614799911</v>
      </c>
    </row>
    <row r="327">
      <c r="A327">
        <f>HYPERLINK("https://stackoverflow.com/q/57558625", "57558625")</f>
        <v/>
      </c>
      <c r="B327" t="n">
        <v>0.3378404859886342</v>
      </c>
    </row>
    <row r="328">
      <c r="A328">
        <f>HYPERLINK("https://stackoverflow.com/q/57620833", "57620833")</f>
        <v/>
      </c>
      <c r="B328" t="n">
        <v>0.2962406015037594</v>
      </c>
    </row>
    <row r="329">
      <c r="A329">
        <f>HYPERLINK("https://stackoverflow.com/q/57623152", "57623152")</f>
        <v/>
      </c>
      <c r="B329" t="n">
        <v>0.2197802197802198</v>
      </c>
    </row>
    <row r="330">
      <c r="A330">
        <f>HYPERLINK("https://stackoverflow.com/q/57626023", "57626023")</f>
        <v/>
      </c>
      <c r="B330" t="n">
        <v>0.3149634385589442</v>
      </c>
    </row>
    <row r="331">
      <c r="A331">
        <f>HYPERLINK("https://stackoverflow.com/q/57652832", "57652832")</f>
        <v/>
      </c>
      <c r="B331" t="n">
        <v>0.2406692406692407</v>
      </c>
    </row>
    <row r="332">
      <c r="A332">
        <f>HYPERLINK("https://stackoverflow.com/q/57687014", "57687014")</f>
        <v/>
      </c>
      <c r="B332" t="n">
        <v>0.1941043083900227</v>
      </c>
    </row>
    <row r="333">
      <c r="A333">
        <f>HYPERLINK("https://stackoverflow.com/q/57795677", "57795677")</f>
        <v/>
      </c>
      <c r="B333" t="n">
        <v>0.171912832929782</v>
      </c>
    </row>
    <row r="334">
      <c r="A334">
        <f>HYPERLINK("https://stackoverflow.com/q/57814318", "57814318")</f>
        <v/>
      </c>
      <c r="B334" t="n">
        <v>0.2315343915343915</v>
      </c>
    </row>
    <row r="335">
      <c r="A335">
        <f>HYPERLINK("https://stackoverflow.com/q/57825022", "57825022")</f>
        <v/>
      </c>
      <c r="B335" t="n">
        <v>0.2348336594911938</v>
      </c>
    </row>
    <row r="336">
      <c r="A336">
        <f>HYPERLINK("https://stackoverflow.com/q/57858132", "57858132")</f>
        <v/>
      </c>
      <c r="B336" t="n">
        <v>0.173572459286745</v>
      </c>
    </row>
    <row r="337">
      <c r="A337">
        <f>HYPERLINK("https://stackoverflow.com/q/57859250", "57859250")</f>
        <v/>
      </c>
      <c r="B337" t="n">
        <v>0.3142636684303352</v>
      </c>
    </row>
    <row r="338">
      <c r="A338">
        <f>HYPERLINK("https://stackoverflow.com/q/57879053", "57879053")</f>
        <v/>
      </c>
      <c r="B338" t="n">
        <v>0.2341647770219199</v>
      </c>
    </row>
    <row r="339">
      <c r="A339">
        <f>HYPERLINK("https://stackoverflow.com/q/57892682", "57892682")</f>
        <v/>
      </c>
      <c r="B339" t="n">
        <v>0.2617929801028392</v>
      </c>
    </row>
    <row r="340">
      <c r="A340">
        <f>HYPERLINK("https://stackoverflow.com/q/57910501", "57910501")</f>
        <v/>
      </c>
      <c r="B340" t="n">
        <v>0.2484639016897081</v>
      </c>
    </row>
    <row r="341">
      <c r="A341">
        <f>HYPERLINK("https://stackoverflow.com/q/57963215", "57963215")</f>
        <v/>
      </c>
      <c r="B341" t="n">
        <v>0.2225599459642013</v>
      </c>
    </row>
    <row r="342">
      <c r="A342">
        <f>HYPERLINK("https://stackoverflow.com/q/57982913", "57982913")</f>
        <v/>
      </c>
      <c r="B342" t="n">
        <v>0.3929727230698106</v>
      </c>
    </row>
    <row r="343">
      <c r="A343">
        <f>HYPERLINK("https://stackoverflow.com/q/57984097", "57984097")</f>
        <v/>
      </c>
      <c r="B343" t="n">
        <v>0.2369614512471656</v>
      </c>
    </row>
    <row r="344">
      <c r="A344">
        <f>HYPERLINK("https://stackoverflow.com/q/58018611", "58018611")</f>
        <v/>
      </c>
      <c r="B344" t="n">
        <v>0.2021528918080643</v>
      </c>
    </row>
    <row r="345">
      <c r="A345">
        <f>HYPERLINK("https://stackoverflow.com/q/58018964", "58018964")</f>
        <v/>
      </c>
      <c r="B345" t="n">
        <v>0.231859410430839</v>
      </c>
    </row>
    <row r="346">
      <c r="A346">
        <f>HYPERLINK("https://stackoverflow.com/q/58020564", "58020564")</f>
        <v/>
      </c>
      <c r="B346" t="n">
        <v>0.255533199195171</v>
      </c>
    </row>
    <row r="347">
      <c r="A347">
        <f>HYPERLINK("https://stackoverflow.com/q/58028882", "58028882")</f>
        <v/>
      </c>
      <c r="B347" t="n">
        <v>0.266224633313241</v>
      </c>
    </row>
    <row r="348">
      <c r="A348">
        <f>HYPERLINK("https://stackoverflow.com/q/58053093", "58053093")</f>
        <v/>
      </c>
      <c r="B348" t="n">
        <v>0.2836755497305957</v>
      </c>
    </row>
    <row r="349">
      <c r="A349">
        <f>HYPERLINK("https://stackoverflow.com/q/58101949", "58101949")</f>
        <v/>
      </c>
      <c r="B349" t="n">
        <v>0.2962301587301588</v>
      </c>
    </row>
    <row r="350">
      <c r="A350">
        <f>HYPERLINK("https://stackoverflow.com/q/58111227", "58111227")</f>
        <v/>
      </c>
      <c r="B350" t="n">
        <v>0.289031035299692</v>
      </c>
    </row>
    <row r="351">
      <c r="A351">
        <f>HYPERLINK("https://stackoverflow.com/q/58112894", "58112894")</f>
        <v/>
      </c>
      <c r="B351" t="n">
        <v>0.1584516847674742</v>
      </c>
    </row>
    <row r="352">
      <c r="A352">
        <f>HYPERLINK("https://stackoverflow.com/q/58143160", "58143160")</f>
        <v/>
      </c>
      <c r="B352" t="n">
        <v>0.1874623267028331</v>
      </c>
    </row>
    <row r="353">
      <c r="A353">
        <f>HYPERLINK("https://stackoverflow.com/q/58143390", "58143390")</f>
        <v/>
      </c>
      <c r="B353" t="n">
        <v>0.1910900640182408</v>
      </c>
    </row>
    <row r="354">
      <c r="A354">
        <f>HYPERLINK("https://stackoverflow.com/q/58144437", "58144437")</f>
        <v/>
      </c>
      <c r="B354" t="n">
        <v>0.1941043083900227</v>
      </c>
    </row>
    <row r="355">
      <c r="A355">
        <f>HYPERLINK("https://stackoverflow.com/q/58148161", "58148161")</f>
        <v/>
      </c>
      <c r="B355" t="n">
        <v>0.3299062049062049</v>
      </c>
    </row>
    <row r="356">
      <c r="A356">
        <f>HYPERLINK("https://stackoverflow.com/q/58172015", "58172015")</f>
        <v/>
      </c>
      <c r="B356" t="n">
        <v>0.2026862026862027</v>
      </c>
    </row>
    <row r="357">
      <c r="A357">
        <f>HYPERLINK("https://stackoverflow.com/q/58207245", "58207245")</f>
        <v/>
      </c>
      <c r="B357" t="n">
        <v>0.1885714285714286</v>
      </c>
    </row>
    <row r="358">
      <c r="A358">
        <f>HYPERLINK("https://stackoverflow.com/q/58229641", "58229641")</f>
        <v/>
      </c>
      <c r="B358" t="n">
        <v>0.206605222734255</v>
      </c>
    </row>
    <row r="359">
      <c r="A359">
        <f>HYPERLINK("https://stackoverflow.com/q/58249552", "58249552")</f>
        <v/>
      </c>
      <c r="B359" t="n">
        <v>0.3406084656084657</v>
      </c>
    </row>
    <row r="360">
      <c r="A360">
        <f>HYPERLINK("https://stackoverflow.com/q/58252971", "58252971")</f>
        <v/>
      </c>
      <c r="B360" t="n">
        <v>0.2127787823990356</v>
      </c>
    </row>
    <row r="361">
      <c r="A361">
        <f>HYPERLINK("https://stackoverflow.com/q/58289430", "58289430")</f>
        <v/>
      </c>
      <c r="B361" t="n">
        <v>0.2692533803644915</v>
      </c>
    </row>
    <row r="362">
      <c r="A362">
        <f>HYPERLINK("https://stackoverflow.com/q/58302431", "58302431")</f>
        <v/>
      </c>
      <c r="B362" t="n">
        <v>0.1851136851136851</v>
      </c>
    </row>
    <row r="363">
      <c r="A363">
        <f>HYPERLINK("https://stackoverflow.com/q/58328684", "58328684")</f>
        <v/>
      </c>
      <c r="B363" t="n">
        <v>0.3029381965552179</v>
      </c>
    </row>
    <row r="364">
      <c r="A364">
        <f>HYPERLINK("https://stackoverflow.com/q/58339319", "58339319")</f>
        <v/>
      </c>
      <c r="B364" t="n">
        <v>0.1663492063492064</v>
      </c>
    </row>
    <row r="365">
      <c r="A365">
        <f>HYPERLINK("https://stackoverflow.com/q/58340827", "58340827")</f>
        <v/>
      </c>
      <c r="B365" t="n">
        <v>0.1888658845180584</v>
      </c>
    </row>
    <row r="366">
      <c r="A366">
        <f>HYPERLINK("https://stackoverflow.com/q/58344651", "58344651")</f>
        <v/>
      </c>
      <c r="B366" t="n">
        <v>0.2582417582417583</v>
      </c>
    </row>
    <row r="367">
      <c r="A367">
        <f>HYPERLINK("https://stackoverflow.com/q/58371510", "58371510")</f>
        <v/>
      </c>
      <c r="B367" t="n">
        <v>0.2424394319131161</v>
      </c>
    </row>
    <row r="368">
      <c r="A368">
        <f>HYPERLINK("https://stackoverflow.com/q/58374422", "58374422")</f>
        <v/>
      </c>
      <c r="B368" t="n">
        <v>0.2210550887021475</v>
      </c>
    </row>
    <row r="369">
      <c r="A369">
        <f>HYPERLINK("https://stackoverflow.com/q/58376301", "58376301")</f>
        <v/>
      </c>
      <c r="B369" t="n">
        <v>0.21494708994709</v>
      </c>
    </row>
    <row r="370">
      <c r="A370">
        <f>HYPERLINK("https://stackoverflow.com/q/58382314", "58382314")</f>
        <v/>
      </c>
      <c r="B370" t="n">
        <v>0.2103174603174603</v>
      </c>
    </row>
    <row r="371">
      <c r="A371">
        <f>HYPERLINK("https://stackoverflow.com/q/58439034", "58439034")</f>
        <v/>
      </c>
      <c r="B371" t="n">
        <v>0.2998619737750173</v>
      </c>
    </row>
    <row r="372">
      <c r="A372">
        <f>HYPERLINK("https://stackoverflow.com/q/58449923", "58449923")</f>
        <v/>
      </c>
      <c r="B372" t="n">
        <v>0.1964285714285714</v>
      </c>
    </row>
    <row r="373">
      <c r="A373">
        <f>HYPERLINK("https://stackoverflow.com/q/58463784", "58463784")</f>
        <v/>
      </c>
      <c r="B373" t="n">
        <v>0.3886984126984128</v>
      </c>
    </row>
    <row r="374">
      <c r="A374">
        <f>HYPERLINK("https://stackoverflow.com/q/58473180", "58473180")</f>
        <v/>
      </c>
      <c r="B374" t="n">
        <v>0.2315270935960591</v>
      </c>
    </row>
    <row r="375">
      <c r="A375">
        <f>HYPERLINK("https://stackoverflow.com/q/58483028", "58483028")</f>
        <v/>
      </c>
      <c r="B375" t="n">
        <v>0.2336239660183322</v>
      </c>
    </row>
    <row r="376">
      <c r="A376">
        <f>HYPERLINK("https://stackoverflow.com/q/58510336", "58510336")</f>
        <v/>
      </c>
      <c r="B376" t="n">
        <v>0.309397833207357</v>
      </c>
    </row>
    <row r="377">
      <c r="A377">
        <f>HYPERLINK("https://stackoverflow.com/q/58513040", "58513040")</f>
        <v/>
      </c>
      <c r="B377" t="n">
        <v>0.2325664348136258</v>
      </c>
    </row>
    <row r="378">
      <c r="A378">
        <f>HYPERLINK("https://stackoverflow.com/q/58526738", "58526738")</f>
        <v/>
      </c>
      <c r="B378" t="n">
        <v>0.2290249433106576</v>
      </c>
    </row>
    <row r="379">
      <c r="A379">
        <f>HYPERLINK("https://stackoverflow.com/q/58639195", "58639195")</f>
        <v/>
      </c>
      <c r="B379" t="n">
        <v>0.2131519274376417</v>
      </c>
    </row>
    <row r="380">
      <c r="A380">
        <f>HYPERLINK("https://stackoverflow.com/q/58644060", "58644060")</f>
        <v/>
      </c>
      <c r="B380" t="n">
        <v>0.2563793449869399</v>
      </c>
    </row>
    <row r="381">
      <c r="A381">
        <f>HYPERLINK("https://stackoverflow.com/q/58660181", "58660181")</f>
        <v/>
      </c>
      <c r="B381" t="n">
        <v>0.2202785876255265</v>
      </c>
    </row>
    <row r="382">
      <c r="A382">
        <f>HYPERLINK("https://stackoverflow.com/q/58675434", "58675434")</f>
        <v/>
      </c>
      <c r="B382" t="n">
        <v>0.2915526363802227</v>
      </c>
    </row>
    <row r="383">
      <c r="A383">
        <f>HYPERLINK("https://stackoverflow.com/q/58677883", "58677883")</f>
        <v/>
      </c>
      <c r="B383" t="n">
        <v>0.2040994875640545</v>
      </c>
    </row>
    <row r="384">
      <c r="A384">
        <f>HYPERLINK("https://stackoverflow.com/q/58726753", "58726753")</f>
        <v/>
      </c>
      <c r="B384" t="n">
        <v>0.248564674096589</v>
      </c>
    </row>
    <row r="385">
      <c r="A385">
        <f>HYPERLINK("https://stackoverflow.com/q/58742822", "58742822")</f>
        <v/>
      </c>
      <c r="B385" t="n">
        <v>0.1792489353464963</v>
      </c>
    </row>
    <row r="386">
      <c r="A386">
        <f>HYPERLINK("https://stackoverflow.com/q/58776201", "58776201")</f>
        <v/>
      </c>
      <c r="B386" t="n">
        <v>0.306101645551187</v>
      </c>
    </row>
    <row r="387">
      <c r="A387">
        <f>HYPERLINK("https://stackoverflow.com/q/58794905", "58794905")</f>
        <v/>
      </c>
      <c r="B387" t="n">
        <v>0.2302674494455317</v>
      </c>
    </row>
    <row r="388">
      <c r="A388">
        <f>HYPERLINK("https://stackoverflow.com/q/58796302", "58796302")</f>
        <v/>
      </c>
      <c r="B388" t="n">
        <v>0.2971055088702148</v>
      </c>
    </row>
    <row r="389">
      <c r="A389">
        <f>HYPERLINK("https://stackoverflow.com/q/58799098", "58799098")</f>
        <v/>
      </c>
      <c r="B389" t="n">
        <v>0.2515527950310559</v>
      </c>
    </row>
    <row r="390">
      <c r="A390">
        <f>HYPERLINK("https://stackoverflow.com/q/58832626", "58832626")</f>
        <v/>
      </c>
      <c r="B390" t="n">
        <v>0.2438023898698056</v>
      </c>
    </row>
    <row r="391">
      <c r="A391">
        <f>HYPERLINK("https://stackoverflow.com/q/58839197", "58839197")</f>
        <v/>
      </c>
      <c r="B391" t="n">
        <v>0.2026014109347443</v>
      </c>
    </row>
    <row r="392">
      <c r="A392">
        <f>HYPERLINK("https://stackoverflow.com/q/58841047", "58841047")</f>
        <v/>
      </c>
      <c r="B392" t="n">
        <v>0.3056147832267235</v>
      </c>
    </row>
    <row r="393">
      <c r="A393">
        <f>HYPERLINK("https://stackoverflow.com/q/58959973", "58959973")</f>
        <v/>
      </c>
      <c r="B393" t="n">
        <v>0.1964285714285714</v>
      </c>
    </row>
    <row r="394">
      <c r="A394">
        <f>HYPERLINK("https://stackoverflow.com/q/58973104", "58973104")</f>
        <v/>
      </c>
      <c r="B394" t="n">
        <v>0.276832955404384</v>
      </c>
    </row>
    <row r="395">
      <c r="A395">
        <f>HYPERLINK("https://stackoverflow.com/q/58982487", "58982487")</f>
        <v/>
      </c>
      <c r="B395" t="n">
        <v>0.2667814113597247</v>
      </c>
    </row>
    <row r="396">
      <c r="A396">
        <f>HYPERLINK("https://stackoverflow.com/q/59043054", "59043054")</f>
        <v/>
      </c>
      <c r="B396" t="n">
        <v>0.2543461829176115</v>
      </c>
    </row>
    <row r="397">
      <c r="A397">
        <f>HYPERLINK("https://stackoverflow.com/q/59053286", "59053286")</f>
        <v/>
      </c>
      <c r="B397" t="n">
        <v>0.2326462923477849</v>
      </c>
    </row>
    <row r="398">
      <c r="A398">
        <f>HYPERLINK("https://stackoverflow.com/q/59062489", "59062489")</f>
        <v/>
      </c>
      <c r="B398" t="n">
        <v>0.2225599459642013</v>
      </c>
    </row>
    <row r="399">
      <c r="A399">
        <f>HYPERLINK("https://stackoverflow.com/q/59089647", "59089647")</f>
        <v/>
      </c>
      <c r="B399" t="n">
        <v>0.2236507936507937</v>
      </c>
    </row>
    <row r="400">
      <c r="A400">
        <f>HYPERLINK("https://stackoverflow.com/q/59140407", "59140407")</f>
        <v/>
      </c>
      <c r="B400" t="n">
        <v>0.2490079365079365</v>
      </c>
    </row>
    <row r="401">
      <c r="A401">
        <f>HYPERLINK("https://stackoverflow.com/q/59150237", "59150237")</f>
        <v/>
      </c>
      <c r="B401" t="n">
        <v>0.2646972369194592</v>
      </c>
    </row>
    <row r="402">
      <c r="A402">
        <f>HYPERLINK("https://stackoverflow.com/q/59150977", "59150977")</f>
        <v/>
      </c>
      <c r="B402" t="n">
        <v>0.2294372294372295</v>
      </c>
    </row>
    <row r="403">
      <c r="A403">
        <f>HYPERLINK("https://stackoverflow.com/q/59202468", "59202468")</f>
        <v/>
      </c>
      <c r="B403" t="n">
        <v>0.2086167800453514</v>
      </c>
    </row>
    <row r="404">
      <c r="A404">
        <f>HYPERLINK("https://stackoverflow.com/q/59202953", "59202953")</f>
        <v/>
      </c>
      <c r="B404" t="n">
        <v>0.2409575852198803</v>
      </c>
    </row>
    <row r="405">
      <c r="A405">
        <f>HYPERLINK("https://stackoverflow.com/q/59233638", "59233638")</f>
        <v/>
      </c>
      <c r="B405" t="n">
        <v>0.1991341991341991</v>
      </c>
    </row>
    <row r="406">
      <c r="A406">
        <f>HYPERLINK("https://stackoverflow.com/q/59246446", "59246446")</f>
        <v/>
      </c>
      <c r="B406" t="n">
        <v>0.2238095238095238</v>
      </c>
    </row>
    <row r="407">
      <c r="A407">
        <f>HYPERLINK("https://stackoverflow.com/q/59251524", "59251524")</f>
        <v/>
      </c>
      <c r="B407" t="n">
        <v>0.3959532530961104</v>
      </c>
    </row>
    <row r="408">
      <c r="A408">
        <f>HYPERLINK("https://stackoverflow.com/q/59261369", "59261369")</f>
        <v/>
      </c>
      <c r="B408" t="n">
        <v>0.2344973544973545</v>
      </c>
    </row>
    <row r="409">
      <c r="A409">
        <f>HYPERLINK("https://stackoverflow.com/q/59268690", "59268690")</f>
        <v/>
      </c>
      <c r="B409" t="n">
        <v>0.2490079365079365</v>
      </c>
    </row>
    <row r="410">
      <c r="A410">
        <f>HYPERLINK("https://stackoverflow.com/q/59283319", "59283319")</f>
        <v/>
      </c>
      <c r="B410" t="n">
        <v>0.1793154761904762</v>
      </c>
    </row>
    <row r="411">
      <c r="A411">
        <f>HYPERLINK("https://stackoverflow.com/q/59293403", "59293403")</f>
        <v/>
      </c>
      <c r="B411" t="n">
        <v>0.2086167800453514</v>
      </c>
    </row>
    <row r="412">
      <c r="A412">
        <f>HYPERLINK("https://stackoverflow.com/q/59306454", "59306454")</f>
        <v/>
      </c>
      <c r="B412" t="n">
        <v>0.1761730333158904</v>
      </c>
    </row>
    <row r="413">
      <c r="A413">
        <f>HYPERLINK("https://stackoverflow.com/q/59346308", "59346308")</f>
        <v/>
      </c>
      <c r="B413" t="n">
        <v>0.2377033117773859</v>
      </c>
    </row>
    <row r="414">
      <c r="A414">
        <f>HYPERLINK("https://stackoverflow.com/q/59352243", "59352243")</f>
        <v/>
      </c>
      <c r="B414" t="n">
        <v>0.1966604823747681</v>
      </c>
    </row>
    <row r="415">
      <c r="A415">
        <f>HYPERLINK("https://stackoverflow.com/q/59369955", "59369955")</f>
        <v/>
      </c>
      <c r="B415" t="n">
        <v>0.2702191987906274</v>
      </c>
    </row>
    <row r="416">
      <c r="A416">
        <f>HYPERLINK("https://stackoverflow.com/q/59370100", "59370100")</f>
        <v/>
      </c>
      <c r="B416" t="n">
        <v>0.2748135398737809</v>
      </c>
    </row>
    <row r="417">
      <c r="A417">
        <f>HYPERLINK("https://stackoverflow.com/q/59371835", "59371835")</f>
        <v/>
      </c>
      <c r="B417" t="n">
        <v>0.2775217613927292</v>
      </c>
    </row>
    <row r="418">
      <c r="A418">
        <f>HYPERLINK("https://stackoverflow.com/q/59392920", "59392920")</f>
        <v/>
      </c>
      <c r="B418" t="n">
        <v>0.2154566744730679</v>
      </c>
    </row>
    <row r="419">
      <c r="A419">
        <f>HYPERLINK("https://stackoverflow.com/q/59399174", "59399174")</f>
        <v/>
      </c>
      <c r="B419" t="n">
        <v>0.2076362076362077</v>
      </c>
    </row>
    <row r="420">
      <c r="A420">
        <f>HYPERLINK("https://stackoverflow.com/q/59453712", "59453712")</f>
        <v/>
      </c>
      <c r="B420" t="n">
        <v>0.3323996265172737</v>
      </c>
    </row>
    <row r="421">
      <c r="A421">
        <f>HYPERLINK("https://stackoverflow.com/q/59516378", "59516378")</f>
        <v/>
      </c>
      <c r="B421" t="n">
        <v>0.1985277202668507</v>
      </c>
    </row>
    <row r="422">
      <c r="A422">
        <f>HYPERLINK("https://stackoverflow.com/q/59524629", "59524629")</f>
        <v/>
      </c>
      <c r="B422" t="n">
        <v>0.3120402632597755</v>
      </c>
    </row>
    <row r="423">
      <c r="A423">
        <f>HYPERLINK("https://stackoverflow.com/q/59544770", "59544770")</f>
        <v/>
      </c>
      <c r="B423" t="n">
        <v>0.1899557637262555</v>
      </c>
    </row>
    <row r="424">
      <c r="A424">
        <f>HYPERLINK("https://stackoverflow.com/q/59625264", "59625264")</f>
        <v/>
      </c>
      <c r="B424" t="n">
        <v>0.2659245516388374</v>
      </c>
    </row>
    <row r="425">
      <c r="A425">
        <f>HYPERLINK("https://stackoverflow.com/q/59640223", "59640223")</f>
        <v/>
      </c>
      <c r="B425" t="n">
        <v>0.2908777969018933</v>
      </c>
    </row>
    <row r="426">
      <c r="A426">
        <f>HYPERLINK("https://stackoverflow.com/q/59672677", "59672677")</f>
        <v/>
      </c>
      <c r="B426" t="n">
        <v>0.1906333490491906</v>
      </c>
    </row>
    <row r="427">
      <c r="A427">
        <f>HYPERLINK("https://stackoverflow.com/q/59704836", "59704836")</f>
        <v/>
      </c>
      <c r="B427" t="n">
        <v>0.236331569664903</v>
      </c>
    </row>
    <row r="428">
      <c r="A428">
        <f>HYPERLINK("https://stackoverflow.com/q/59730158", "59730158")</f>
        <v/>
      </c>
      <c r="B428" t="n">
        <v>0.3053968253968254</v>
      </c>
    </row>
    <row r="429">
      <c r="A429">
        <f>HYPERLINK("https://stackoverflow.com/q/59771209", "59771209")</f>
        <v/>
      </c>
      <c r="B429" t="n">
        <v>0.2873216797267431</v>
      </c>
    </row>
    <row r="430">
      <c r="A430">
        <f>HYPERLINK("https://stackoverflow.com/q/59794418", "59794418")</f>
        <v/>
      </c>
      <c r="B430" t="n">
        <v>0.187649489019352</v>
      </c>
    </row>
    <row r="431">
      <c r="A431">
        <f>HYPERLINK("https://stackoverflow.com/q/59833955", "59833955")</f>
        <v/>
      </c>
      <c r="B431" t="n">
        <v>0.2663462938692297</v>
      </c>
    </row>
    <row r="432">
      <c r="A432">
        <f>HYPERLINK("https://stackoverflow.com/q/59854316", "59854316")</f>
        <v/>
      </c>
      <c r="B432" t="n">
        <v>0.235621521335807</v>
      </c>
    </row>
    <row r="433">
      <c r="A433">
        <f>HYPERLINK("https://stackoverflow.com/q/59897345", "59897345")</f>
        <v/>
      </c>
      <c r="B433" t="n">
        <v>0.2890211640211641</v>
      </c>
    </row>
    <row r="434">
      <c r="A434">
        <f>HYPERLINK("https://stackoverflow.com/q/59926810", "59926810")</f>
        <v/>
      </c>
      <c r="B434" t="n">
        <v>0.2094290452499408</v>
      </c>
    </row>
    <row r="435">
      <c r="A435">
        <f>HYPERLINK("https://stackoverflow.com/q/59932262", "59932262")</f>
        <v/>
      </c>
      <c r="B435" t="n">
        <v>0.1991341991341991</v>
      </c>
    </row>
    <row r="436">
      <c r="A436">
        <f>HYPERLINK("https://stackoverflow.com/q/59962143", "59962143")</f>
        <v/>
      </c>
      <c r="B436" t="n">
        <v>0.2370711725550436</v>
      </c>
    </row>
    <row r="437">
      <c r="A437">
        <f>HYPERLINK("https://stackoverflow.com/q/59979336", "59979336")</f>
        <v/>
      </c>
      <c r="B437" t="n">
        <v>0.2525467898602227</v>
      </c>
    </row>
    <row r="438">
      <c r="A438">
        <f>HYPERLINK("https://stackoverflow.com/q/59979487", "59979487")</f>
        <v/>
      </c>
      <c r="B438" t="n">
        <v>0.3095238095238096</v>
      </c>
    </row>
    <row r="439">
      <c r="A439">
        <f>HYPERLINK("https://stackoverflow.com/q/60005599", "60005599")</f>
        <v/>
      </c>
      <c r="B439" t="n">
        <v>0.2264185367633643</v>
      </c>
    </row>
    <row r="440">
      <c r="A440">
        <f>HYPERLINK("https://stackoverflow.com/q/60152570", "60152570")</f>
        <v/>
      </c>
      <c r="B440" t="n">
        <v>0.2267857142857143</v>
      </c>
    </row>
    <row r="441">
      <c r="A441">
        <f>HYPERLINK("https://stackoverflow.com/q/60153052", "60153052")</f>
        <v/>
      </c>
      <c r="B441" t="n">
        <v>0.1927990708478514</v>
      </c>
    </row>
    <row r="442">
      <c r="A442">
        <f>HYPERLINK("https://stackoverflow.com/q/60155095", "60155095")</f>
        <v/>
      </c>
      <c r="B442" t="n">
        <v>0.1557352500748727</v>
      </c>
    </row>
    <row r="443">
      <c r="A443">
        <f>HYPERLINK("https://stackoverflow.com/q/60175980", "60175980")</f>
        <v/>
      </c>
      <c r="B443" t="n">
        <v>0.2225749559082893</v>
      </c>
    </row>
    <row r="444">
      <c r="A444">
        <f>HYPERLINK("https://stackoverflow.com/q/60181728", "60181728")</f>
        <v/>
      </c>
      <c r="B444" t="n">
        <v>0.2244543650793651</v>
      </c>
    </row>
    <row r="445">
      <c r="A445">
        <f>HYPERLINK("https://stackoverflow.com/q/60230705", "60230705")</f>
        <v/>
      </c>
      <c r="B445" t="n">
        <v>0.2605123920913395</v>
      </c>
    </row>
    <row r="446">
      <c r="A446">
        <f>HYPERLINK("https://stackoverflow.com/q/60370378", "60370378")</f>
        <v/>
      </c>
      <c r="B446" t="n">
        <v>0.2832405689548547</v>
      </c>
    </row>
    <row r="447">
      <c r="A447">
        <f>HYPERLINK("https://stackoverflow.com/q/60396720", "60396720")</f>
        <v/>
      </c>
      <c r="B447" t="n">
        <v>0.260032102728732</v>
      </c>
    </row>
    <row r="448">
      <c r="A448">
        <f>HYPERLINK("https://stackoverflow.com/q/60416906", "60416906")</f>
        <v/>
      </c>
      <c r="B448" t="n">
        <v>0.2298136645962733</v>
      </c>
    </row>
    <row r="449">
      <c r="A449">
        <f>HYPERLINK("https://stackoverflow.com/q/60445843", "60445843")</f>
        <v/>
      </c>
      <c r="B449" t="n">
        <v>0.3656898656898657</v>
      </c>
    </row>
    <row r="450">
      <c r="A450">
        <f>HYPERLINK("https://stackoverflow.com/q/60543867", "60543867")</f>
        <v/>
      </c>
      <c r="B450" t="n">
        <v>0.2272233094150903</v>
      </c>
    </row>
    <row r="451">
      <c r="A451">
        <f>HYPERLINK("https://stackoverflow.com/q/60595868", "60595868")</f>
        <v/>
      </c>
      <c r="B451" t="n">
        <v>0.2595899470899471</v>
      </c>
    </row>
    <row r="452">
      <c r="A452">
        <f>HYPERLINK("https://stackoverflow.com/q/60609166", "60609166")</f>
        <v/>
      </c>
      <c r="B452" t="n">
        <v>0.2271164021164021</v>
      </c>
    </row>
    <row r="453">
      <c r="A453">
        <f>HYPERLINK("https://stackoverflow.com/q/60665681", "60665681")</f>
        <v/>
      </c>
      <c r="B453" t="n">
        <v>0.1900890437475803</v>
      </c>
    </row>
    <row r="454">
      <c r="A454">
        <f>HYPERLINK("https://stackoverflow.com/q/60693819", "60693819")</f>
        <v/>
      </c>
      <c r="B454" t="n">
        <v>0.2601190476190476</v>
      </c>
    </row>
    <row r="455">
      <c r="A455">
        <f>HYPERLINK("https://stackoverflow.com/q/60716376", "60716376")</f>
        <v/>
      </c>
      <c r="B455" t="n">
        <v>0.3032879818594105</v>
      </c>
    </row>
    <row r="456">
      <c r="A456">
        <f>HYPERLINK("https://stackoverflow.com/q/60769225", "60769225")</f>
        <v/>
      </c>
      <c r="B456" t="n">
        <v>0.2563837129054521</v>
      </c>
    </row>
    <row r="457">
      <c r="A457">
        <f>HYPERLINK("https://stackoverflow.com/q/60801953", "60801953")</f>
        <v/>
      </c>
      <c r="B457" t="n">
        <v>0.1984126984126985</v>
      </c>
    </row>
    <row r="458">
      <c r="A458">
        <f>HYPERLINK("https://stackoverflow.com/q/60827803", "60827803")</f>
        <v/>
      </c>
      <c r="B458" t="n">
        <v>0.2150467492933247</v>
      </c>
    </row>
    <row r="459">
      <c r="A459">
        <f>HYPERLINK("https://stackoverflow.com/q/60832887", "60832887")</f>
        <v/>
      </c>
      <c r="B459" t="n">
        <v>0.217357910906298</v>
      </c>
    </row>
    <row r="460">
      <c r="A460">
        <f>HYPERLINK("https://stackoverflow.com/q/60838280", "60838280")</f>
        <v/>
      </c>
      <c r="B460" t="n">
        <v>0.2134038800705468</v>
      </c>
    </row>
    <row r="461">
      <c r="A461">
        <f>HYPERLINK("https://stackoverflow.com/q/60881303", "60881303")</f>
        <v/>
      </c>
      <c r="B461" t="n">
        <v>0.182712215320911</v>
      </c>
    </row>
    <row r="462">
      <c r="A462">
        <f>HYPERLINK("https://stackoverflow.com/q/60887200", "60887200")</f>
        <v/>
      </c>
      <c r="B462" t="n">
        <v>0.1827876984126984</v>
      </c>
    </row>
    <row r="463">
      <c r="A463">
        <f>HYPERLINK("https://stackoverflow.com/q/60945360", "60945360")</f>
        <v/>
      </c>
      <c r="B463" t="n">
        <v>0.3311931514178705</v>
      </c>
    </row>
    <row r="464">
      <c r="A464">
        <f>HYPERLINK("https://stackoverflow.com/q/60982768", "60982768")</f>
        <v/>
      </c>
      <c r="B464" t="n">
        <v>0.2226001511715797</v>
      </c>
    </row>
    <row r="465">
      <c r="A465">
        <f>HYPERLINK("https://stackoverflow.com/q/61014391", "61014391")</f>
        <v/>
      </c>
      <c r="B465" t="n">
        <v>0.2468457468457469</v>
      </c>
    </row>
    <row r="466">
      <c r="A466">
        <f>HYPERLINK("https://stackoverflow.com/q/61016404", "61016404")</f>
        <v/>
      </c>
      <c r="B466" t="n">
        <v>0.339581222559946</v>
      </c>
    </row>
    <row r="467">
      <c r="A467">
        <f>HYPERLINK("https://stackoverflow.com/q/61058282", "61058282")</f>
        <v/>
      </c>
      <c r="B467" t="n">
        <v>0.2789736899325941</v>
      </c>
    </row>
    <row r="468">
      <c r="A468">
        <f>HYPERLINK("https://stackoverflow.com/q/61074680", "61074680")</f>
        <v/>
      </c>
      <c r="B468" t="n">
        <v>0.3059732664995823</v>
      </c>
    </row>
    <row r="469">
      <c r="A469">
        <f>HYPERLINK("https://stackoverflow.com/q/61131140", "61131140")</f>
        <v/>
      </c>
      <c r="B469" t="n">
        <v>0.3069657615112161</v>
      </c>
    </row>
    <row r="470">
      <c r="A470">
        <f>HYPERLINK("https://stackoverflow.com/q/61206586", "61206586")</f>
        <v/>
      </c>
      <c r="B470" t="n">
        <v>0.2525437525437526</v>
      </c>
    </row>
    <row r="471">
      <c r="A471">
        <f>HYPERLINK("https://stackoverflow.com/q/61207974", "61207974")</f>
        <v/>
      </c>
      <c r="B471" t="n">
        <v>0.2372230943659515</v>
      </c>
    </row>
    <row r="472">
      <c r="A472">
        <f>HYPERLINK("https://stackoverflow.com/q/61221088", "61221088")</f>
        <v/>
      </c>
      <c r="B472" t="n">
        <v>0.1877988143048384</v>
      </c>
    </row>
    <row r="473">
      <c r="A473">
        <f>HYPERLINK("https://stackoverflow.com/q/61238595", "61238595")</f>
        <v/>
      </c>
      <c r="B473" t="n">
        <v>0.2226399331662489</v>
      </c>
    </row>
    <row r="474">
      <c r="A474">
        <f>HYPERLINK("https://stackoverflow.com/q/61242253", "61242253")</f>
        <v/>
      </c>
      <c r="B474" t="n">
        <v>0.1851214381334863</v>
      </c>
    </row>
    <row r="475">
      <c r="A475">
        <f>HYPERLINK("https://stackoverflow.com/q/61252925", "61252925")</f>
        <v/>
      </c>
      <c r="B475" t="n">
        <v>0.1936507936507936</v>
      </c>
    </row>
    <row r="476">
      <c r="A476">
        <f>HYPERLINK("https://stackoverflow.com/q/61282234", "61282234")</f>
        <v/>
      </c>
      <c r="B476" t="n">
        <v>0.5669412631437949</v>
      </c>
    </row>
    <row r="477">
      <c r="A477">
        <f>HYPERLINK("https://stackoverflow.com/q/61332655", "61332655")</f>
        <v/>
      </c>
      <c r="B477" t="n">
        <v>0.2830425899732831</v>
      </c>
    </row>
    <row r="478">
      <c r="A478">
        <f>HYPERLINK("https://stackoverflow.com/q/61422412", "61422412")</f>
        <v/>
      </c>
      <c r="B478" t="n">
        <v>0.2070874861572536</v>
      </c>
    </row>
    <row r="479">
      <c r="A479">
        <f>HYPERLINK("https://stackoverflow.com/q/61452894", "61452894")</f>
        <v/>
      </c>
      <c r="B479" t="n">
        <v>0.2251753414544112</v>
      </c>
    </row>
    <row r="480">
      <c r="A480">
        <f>HYPERLINK("https://stackoverflow.com/q/61454256", "61454256")</f>
        <v/>
      </c>
      <c r="B480" t="n">
        <v>0.2252456538170824</v>
      </c>
    </row>
    <row r="481">
      <c r="A481">
        <f>HYPERLINK("https://stackoverflow.com/q/61469908", "61469908")</f>
        <v/>
      </c>
      <c r="B481" t="n">
        <v>0.2471177944862155</v>
      </c>
    </row>
    <row r="482">
      <c r="A482">
        <f>HYPERLINK("https://stackoverflow.com/q/61483577", "61483577")</f>
        <v/>
      </c>
      <c r="B482" t="n">
        <v>0.2877551020408163</v>
      </c>
    </row>
    <row r="483">
      <c r="A483">
        <f>HYPERLINK("https://stackoverflow.com/q/61491488", "61491488")</f>
        <v/>
      </c>
      <c r="B483" t="n">
        <v>0.1782010582010582</v>
      </c>
    </row>
    <row r="484">
      <c r="A484">
        <f>HYPERLINK("https://stackoverflow.com/q/61494118", "61494118")</f>
        <v/>
      </c>
      <c r="B484" t="n">
        <v>0.2225031605562579</v>
      </c>
    </row>
    <row r="485">
      <c r="A485">
        <f>HYPERLINK("https://stackoverflow.com/q/61505590", "61505590")</f>
        <v/>
      </c>
      <c r="B485" t="n">
        <v>0.2116402116402117</v>
      </c>
    </row>
    <row r="486">
      <c r="A486">
        <f>HYPERLINK("https://stackoverflow.com/q/61515127", "61515127")</f>
        <v/>
      </c>
      <c r="B486" t="n">
        <v>0.2334869431643625</v>
      </c>
    </row>
    <row r="487">
      <c r="A487">
        <f>HYPERLINK("https://stackoverflow.com/q/61531727", "61531727")</f>
        <v/>
      </c>
      <c r="B487" t="n">
        <v>0.2413935271078128</v>
      </c>
    </row>
    <row r="488">
      <c r="A488">
        <f>HYPERLINK("https://stackoverflow.com/q/61557784", "61557784")</f>
        <v/>
      </c>
      <c r="B488" t="n">
        <v>0.2967772967772968</v>
      </c>
    </row>
    <row r="489">
      <c r="A489">
        <f>HYPERLINK("https://stackoverflow.com/q/61594436", "61594436")</f>
        <v/>
      </c>
      <c r="B489" t="n">
        <v>0.238997113997114</v>
      </c>
    </row>
    <row r="490">
      <c r="A490">
        <f>HYPERLINK("https://stackoverflow.com/q/61597162", "61597162")</f>
        <v/>
      </c>
      <c r="B490" t="n">
        <v>0.2245310245310246</v>
      </c>
    </row>
    <row r="491">
      <c r="A491">
        <f>HYPERLINK("https://stackoverflow.com/q/61604943", "61604943")</f>
        <v/>
      </c>
      <c r="B491" t="n">
        <v>0.2376662376662377</v>
      </c>
    </row>
    <row r="492">
      <c r="A492">
        <f>HYPERLINK("https://stackoverflow.com/q/61628400", "61628400")</f>
        <v/>
      </c>
      <c r="B492" t="n">
        <v>0.2083973374295955</v>
      </c>
    </row>
    <row r="493">
      <c r="A493">
        <f>HYPERLINK("https://stackoverflow.com/q/61639444", "61639444")</f>
        <v/>
      </c>
      <c r="B493" t="n">
        <v>0.2720458553791887</v>
      </c>
    </row>
    <row r="494">
      <c r="A494">
        <f>HYPERLINK("https://stackoverflow.com/q/61660647", "61660647")</f>
        <v/>
      </c>
      <c r="B494" t="n">
        <v>0.2976568405139834</v>
      </c>
    </row>
    <row r="495">
      <c r="A495">
        <f>HYPERLINK("https://stackoverflow.com/q/61672841", "61672841")</f>
        <v/>
      </c>
      <c r="B495" t="n">
        <v>0.2549728752260398</v>
      </c>
    </row>
    <row r="496">
      <c r="A496">
        <f>HYPERLINK("https://stackoverflow.com/q/61676798", "61676798")</f>
        <v/>
      </c>
      <c r="B496" t="n">
        <v>0.208896727415246</v>
      </c>
    </row>
    <row r="497">
      <c r="A497">
        <f>HYPERLINK("https://stackoverflow.com/q/61709741", "61709741")</f>
        <v/>
      </c>
      <c r="B497" t="n">
        <v>0.276069921639542</v>
      </c>
    </row>
    <row r="498">
      <c r="A498">
        <f>HYPERLINK("https://stackoverflow.com/q/61713625", "61713625")</f>
        <v/>
      </c>
      <c r="B498" t="n">
        <v>0.2587601078167116</v>
      </c>
    </row>
    <row r="499">
      <c r="A499">
        <f>HYPERLINK("https://stackoverflow.com/q/61735365", "61735365")</f>
        <v/>
      </c>
      <c r="B499" t="n">
        <v>0.380599647266314</v>
      </c>
    </row>
    <row r="500">
      <c r="A500">
        <f>HYPERLINK("https://stackoverflow.com/q/61769866", "61769866")</f>
        <v/>
      </c>
      <c r="B500" t="n">
        <v>0.2331349206349206</v>
      </c>
    </row>
    <row r="501">
      <c r="A501">
        <f>HYPERLINK("https://stackoverflow.com/q/61780469", "61780469")</f>
        <v/>
      </c>
      <c r="B501" t="n">
        <v>0.1991341991341991</v>
      </c>
    </row>
    <row r="502">
      <c r="A502">
        <f>HYPERLINK("https://stackoverflow.com/q/61790198", "61790198")</f>
        <v/>
      </c>
      <c r="B502" t="n">
        <v>0.2112193362193362</v>
      </c>
    </row>
    <row r="503">
      <c r="A503">
        <f>HYPERLINK("https://stackoverflow.com/q/61818685", "61818685")</f>
        <v/>
      </c>
      <c r="B503" t="n">
        <v>0.1976190476190476</v>
      </c>
    </row>
    <row r="504">
      <c r="A504">
        <f>HYPERLINK("https://stackoverflow.com/q/61834955", "61834955")</f>
        <v/>
      </c>
      <c r="B504" t="n">
        <v>0.2260127931769723</v>
      </c>
    </row>
    <row r="505">
      <c r="A505">
        <f>HYPERLINK("https://stackoverflow.com/q/61854113", "61854113")</f>
        <v/>
      </c>
      <c r="B505" t="n">
        <v>0.254421768707483</v>
      </c>
    </row>
    <row r="506">
      <c r="A506">
        <f>HYPERLINK("https://stackoverflow.com/q/61920382", "61920382")</f>
        <v/>
      </c>
      <c r="B506" t="n">
        <v>0.2096474953617811</v>
      </c>
    </row>
    <row r="507">
      <c r="A507">
        <f>HYPERLINK("https://stackoverflow.com/q/61932638", "61932638")</f>
        <v/>
      </c>
      <c r="B507" t="n">
        <v>0.1952598390954556</v>
      </c>
    </row>
    <row r="508">
      <c r="A508">
        <f>HYPERLINK("https://stackoverflow.com/q/61938413", "61938413")</f>
        <v/>
      </c>
      <c r="B508" t="n">
        <v>0.2357142857142857</v>
      </c>
    </row>
    <row r="509">
      <c r="A509">
        <f>HYPERLINK("https://stackoverflow.com/q/61977505", "61977505")</f>
        <v/>
      </c>
      <c r="B509" t="n">
        <v>0.2181467181467182</v>
      </c>
    </row>
    <row r="510">
      <c r="A510">
        <f>HYPERLINK("https://stackoverflow.com/q/62018029", "62018029")</f>
        <v/>
      </c>
      <c r="B510" t="n">
        <v>0.2476789457921533</v>
      </c>
    </row>
    <row r="511">
      <c r="A511">
        <f>HYPERLINK("https://stackoverflow.com/q/62020899", "62020899")</f>
        <v/>
      </c>
      <c r="B511" t="n">
        <v>0.1829931972789116</v>
      </c>
    </row>
    <row r="512">
      <c r="A512">
        <f>HYPERLINK("https://stackoverflow.com/q/62022772", "62022772")</f>
        <v/>
      </c>
      <c r="B512" t="n">
        <v>0.1722943722943723</v>
      </c>
    </row>
    <row r="513">
      <c r="A513">
        <f>HYPERLINK("https://stackoverflow.com/q/62036134", "62036134")</f>
        <v/>
      </c>
      <c r="B513" t="n">
        <v>0.2473055065647659</v>
      </c>
    </row>
    <row r="514">
      <c r="A514">
        <f>HYPERLINK("https://stackoverflow.com/q/62049728", "62049728")</f>
        <v/>
      </c>
      <c r="B514" t="n">
        <v>0.3249299719887956</v>
      </c>
    </row>
    <row r="515">
      <c r="A515">
        <f>HYPERLINK("https://stackoverflow.com/q/62074726", "62074726")</f>
        <v/>
      </c>
      <c r="B515" t="n">
        <v>0.255952380952381</v>
      </c>
    </row>
    <row r="516">
      <c r="A516">
        <f>HYPERLINK("https://stackoverflow.com/q/62076983", "62076983")</f>
        <v/>
      </c>
      <c r="B516" t="n">
        <v>0.3451363451363452</v>
      </c>
    </row>
    <row r="517">
      <c r="A517">
        <f>HYPERLINK("https://stackoverflow.com/q/62079800", "62079800")</f>
        <v/>
      </c>
      <c r="B517" t="n">
        <v>0.180623973727422</v>
      </c>
    </row>
    <row r="518">
      <c r="A518">
        <f>HYPERLINK("https://stackoverflow.com/q/62081474", "62081474")</f>
        <v/>
      </c>
      <c r="B518" t="n">
        <v>0.2781084656084656</v>
      </c>
    </row>
    <row r="519">
      <c r="A519">
        <f>HYPERLINK("https://stackoverflow.com/q/62099257", "62099257")</f>
        <v/>
      </c>
      <c r="B519" t="n">
        <v>0.2272880783519082</v>
      </c>
    </row>
    <row r="520">
      <c r="A520">
        <f>HYPERLINK("https://stackoverflow.com/q/62107434", "62107434")</f>
        <v/>
      </c>
      <c r="B520" t="n">
        <v>0.2400076496462039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