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HYPERLINK("https://stackoverflow.com/q/1258834", "1258834")</f>
        <v/>
      </c>
      <c r="B2" t="n">
        <v>0.1951303155006859</v>
      </c>
    </row>
    <row r="3">
      <c r="A3">
        <f>HYPERLINK("https://stackoverflow.com/q/2022549", "2022549")</f>
        <v/>
      </c>
      <c r="B3" t="n">
        <v>0.2869543650793651</v>
      </c>
    </row>
    <row r="4">
      <c r="A4">
        <f>HYPERLINK("https://stackoverflow.com/q/2615337", "2615337")</f>
        <v/>
      </c>
      <c r="B4" t="n">
        <v>0.1914814814814815</v>
      </c>
    </row>
    <row r="5">
      <c r="A5">
        <f>HYPERLINK("https://stackoverflow.com/q/6580311", "6580311")</f>
        <v/>
      </c>
      <c r="B5" t="n">
        <v>0.1788720538720539</v>
      </c>
    </row>
    <row r="6">
      <c r="A6">
        <f>HYPERLINK("https://stackoverflow.com/q/8067099", "8067099")</f>
        <v/>
      </c>
      <c r="B6" t="n">
        <v>0.2232286634460547</v>
      </c>
    </row>
    <row r="7">
      <c r="A7">
        <f>HYPERLINK("https://stackoverflow.com/q/10774183", "10774183")</f>
        <v/>
      </c>
      <c r="B7" t="n">
        <v>0.209625322997416</v>
      </c>
    </row>
    <row r="8">
      <c r="A8">
        <f>HYPERLINK("https://stackoverflow.com/q/10898993", "10898993")</f>
        <v/>
      </c>
      <c r="B8" t="n">
        <v>0.2088477366255144</v>
      </c>
    </row>
    <row r="9">
      <c r="A9">
        <f>HYPERLINK("https://stackoverflow.com/q/11248169", "11248169")</f>
        <v/>
      </c>
      <c r="B9" t="n">
        <v>0.1914414414414414</v>
      </c>
    </row>
    <row r="10">
      <c r="A10">
        <f>HYPERLINK("https://stackoverflow.com/q/11698968", "11698968")</f>
        <v/>
      </c>
      <c r="B10" t="n">
        <v>0.1831140350877193</v>
      </c>
    </row>
    <row r="11">
      <c r="A11">
        <f>HYPERLINK("https://stackoverflow.com/q/12270740", "12270740")</f>
        <v/>
      </c>
      <c r="B11" t="n">
        <v>0.3449074074074074</v>
      </c>
    </row>
    <row r="12">
      <c r="A12">
        <f>HYPERLINK("https://stackoverflow.com/q/12382382", "12382382")</f>
        <v/>
      </c>
      <c r="B12" t="n">
        <v>0.1842592592592593</v>
      </c>
    </row>
    <row r="13">
      <c r="A13">
        <f>HYPERLINK("https://stackoverflow.com/q/12559029", "12559029")</f>
        <v/>
      </c>
      <c r="B13" t="n">
        <v>0.1732253086419753</v>
      </c>
    </row>
    <row r="14">
      <c r="A14">
        <f>HYPERLINK("https://stackoverflow.com/q/13767870", "13767870")</f>
        <v/>
      </c>
      <c r="B14" t="n">
        <v>0.2011378848728246</v>
      </c>
    </row>
    <row r="15">
      <c r="A15">
        <f>HYPERLINK("https://stackoverflow.com/q/13991036", "13991036")</f>
        <v/>
      </c>
      <c r="B15" t="n">
        <v>0.2386211512717536</v>
      </c>
    </row>
    <row r="16">
      <c r="A16">
        <f>HYPERLINK("https://stackoverflow.com/q/14534834", "14534834")</f>
        <v/>
      </c>
      <c r="B16" t="n">
        <v>0.4322803195352215</v>
      </c>
    </row>
    <row r="17">
      <c r="A17">
        <f>HYPERLINK("https://stackoverflow.com/q/16617053", "16617053")</f>
        <v/>
      </c>
      <c r="B17" t="n">
        <v>0.1375</v>
      </c>
    </row>
    <row r="18">
      <c r="A18">
        <f>HYPERLINK("https://stackoverflow.com/q/16930202", "16930202")</f>
        <v/>
      </c>
      <c r="B18" t="n">
        <v>0.2225829725829726</v>
      </c>
    </row>
    <row r="19">
      <c r="A19">
        <f>HYPERLINK("https://stackoverflow.com/q/16999224", "16999224")</f>
        <v/>
      </c>
      <c r="B19" t="n">
        <v>0.2687590187590188</v>
      </c>
    </row>
    <row r="20">
      <c r="A20">
        <f>HYPERLINK("https://stackoverflow.com/q/17934697", "17934697")</f>
        <v/>
      </c>
      <c r="B20" t="n">
        <v>0.1815789473684211</v>
      </c>
    </row>
    <row r="21">
      <c r="A21">
        <f>HYPERLINK("https://stackoverflow.com/q/17958629", "17958629")</f>
        <v/>
      </c>
      <c r="B21" t="n">
        <v>0.2225694444444445</v>
      </c>
    </row>
    <row r="22">
      <c r="A22">
        <f>HYPERLINK("https://stackoverflow.com/q/19438872", "19438872")</f>
        <v/>
      </c>
      <c r="B22" t="n">
        <v>0.2133487654320988</v>
      </c>
    </row>
    <row r="23">
      <c r="A23">
        <f>HYPERLINK("https://stackoverflow.com/q/20437820", "20437820")</f>
        <v/>
      </c>
      <c r="B23" t="n">
        <v>0.2551282051282051</v>
      </c>
    </row>
    <row r="24">
      <c r="A24">
        <f>HYPERLINK("https://stackoverflow.com/q/21122367", "21122367")</f>
        <v/>
      </c>
      <c r="B24" t="n">
        <v>0.2318672839506173</v>
      </c>
    </row>
    <row r="25">
      <c r="A25">
        <f>HYPERLINK("https://stackoverflow.com/q/22377933", "22377933")</f>
        <v/>
      </c>
      <c r="B25" t="n">
        <v>0.205794504181601</v>
      </c>
    </row>
    <row r="26">
      <c r="A26">
        <f>HYPERLINK("https://stackoverflow.com/q/22563944", "22563944")</f>
        <v/>
      </c>
      <c r="B26" t="n">
        <v>0.1459311424100157</v>
      </c>
    </row>
    <row r="27">
      <c r="A27">
        <f>HYPERLINK("https://stackoverflow.com/q/22887879", "22887879")</f>
        <v/>
      </c>
      <c r="B27" t="n">
        <v>0.197069116360455</v>
      </c>
    </row>
    <row r="28">
      <c r="A28">
        <f>HYPERLINK("https://stackoverflow.com/q/23073453", "23073453")</f>
        <v/>
      </c>
      <c r="B28" t="n">
        <v>0.200937950937951</v>
      </c>
    </row>
    <row r="29">
      <c r="A29">
        <f>HYPERLINK("https://stackoverflow.com/q/23786385", "23786385")</f>
        <v/>
      </c>
      <c r="B29" t="n">
        <v>0.2312409812409813</v>
      </c>
    </row>
    <row r="30">
      <c r="A30">
        <f>HYPERLINK("https://stackoverflow.com/q/23984516", "23984516")</f>
        <v/>
      </c>
      <c r="B30" t="n">
        <v>0.3846346346346347</v>
      </c>
    </row>
    <row r="31">
      <c r="A31">
        <f>HYPERLINK("https://stackoverflow.com/q/24764540", "24764540")</f>
        <v/>
      </c>
      <c r="B31" t="n">
        <v>0.2212182061579652</v>
      </c>
    </row>
    <row r="32">
      <c r="A32">
        <f>HYPERLINK("https://stackoverflow.com/q/25262060", "25262060")</f>
        <v/>
      </c>
      <c r="B32" t="n">
        <v>0.1891534391534392</v>
      </c>
    </row>
    <row r="33">
      <c r="A33">
        <f>HYPERLINK("https://stackoverflow.com/q/25801442", "25801442")</f>
        <v/>
      </c>
      <c r="B33" t="n">
        <v>0.214031339031339</v>
      </c>
    </row>
    <row r="34">
      <c r="A34">
        <f>HYPERLINK("https://stackoverflow.com/q/25971699", "25971699")</f>
        <v/>
      </c>
      <c r="B34" t="n">
        <v>0.2462962962962963</v>
      </c>
    </row>
    <row r="35">
      <c r="A35">
        <f>HYPERLINK("https://stackoverflow.com/q/26043809", "26043809")</f>
        <v/>
      </c>
      <c r="B35" t="n">
        <v>0.1765644955300128</v>
      </c>
    </row>
    <row r="36">
      <c r="A36">
        <f>HYPERLINK("https://stackoverflow.com/q/26226598", "26226598")</f>
        <v/>
      </c>
      <c r="B36" t="n">
        <v>0.3918864908073541</v>
      </c>
    </row>
    <row r="37">
      <c r="A37">
        <f>HYPERLINK("https://stackoverflow.com/q/26235358", "26235358")</f>
        <v/>
      </c>
      <c r="B37" t="n">
        <v>0.2240878938640133</v>
      </c>
    </row>
    <row r="38">
      <c r="A38">
        <f>HYPERLINK("https://stackoverflow.com/q/26779046", "26779046")</f>
        <v/>
      </c>
      <c r="B38" t="n">
        <v>0.1864123159303882</v>
      </c>
    </row>
    <row r="39">
      <c r="A39">
        <f>HYPERLINK("https://stackoverflow.com/q/29060765", "29060765")</f>
        <v/>
      </c>
      <c r="B39" t="n">
        <v>0.1839225589225589</v>
      </c>
    </row>
    <row r="40">
      <c r="A40">
        <f>HYPERLINK("https://stackoverflow.com/q/30025388", "30025388")</f>
        <v/>
      </c>
      <c r="B40" t="n">
        <v>0.1906565656565657</v>
      </c>
    </row>
    <row r="41">
      <c r="A41">
        <f>HYPERLINK("https://stackoverflow.com/q/30874436", "30874436")</f>
        <v/>
      </c>
      <c r="B41" t="n">
        <v>0.3062770562770563</v>
      </c>
    </row>
    <row r="42">
      <c r="A42">
        <f>HYPERLINK("https://stackoverflow.com/q/31139620", "31139620")</f>
        <v/>
      </c>
      <c r="B42" t="n">
        <v>0.1654761904761905</v>
      </c>
    </row>
    <row r="43">
      <c r="A43">
        <f>HYPERLINK("https://stackoverflow.com/q/31593793", "31593793")</f>
        <v/>
      </c>
      <c r="B43" t="n">
        <v>0.2473544973544974</v>
      </c>
    </row>
    <row r="44">
      <c r="A44">
        <f>HYPERLINK("https://stackoverflow.com/q/32706271", "32706271")</f>
        <v/>
      </c>
      <c r="B44" t="n">
        <v>0.189484126984127</v>
      </c>
    </row>
    <row r="45">
      <c r="A45">
        <f>HYPERLINK("https://stackoverflow.com/q/32971342", "32971342")</f>
        <v/>
      </c>
      <c r="B45" t="n">
        <v>0.2676017601760176</v>
      </c>
    </row>
    <row r="46">
      <c r="A46">
        <f>HYPERLINK("https://stackoverflow.com/q/33879085", "33879085")</f>
        <v/>
      </c>
      <c r="B46" t="n">
        <v>0.2203703703703704</v>
      </c>
    </row>
    <row r="47">
      <c r="A47">
        <f>HYPERLINK("https://stackoverflow.com/q/34179466", "34179466")</f>
        <v/>
      </c>
      <c r="B47" t="n">
        <v>0.1626984126984127</v>
      </c>
    </row>
    <row r="48">
      <c r="A48">
        <f>HYPERLINK("https://stackoverflow.com/q/34515865", "34515865")</f>
        <v/>
      </c>
      <c r="B48" t="n">
        <v>0.1959259259259259</v>
      </c>
    </row>
    <row r="49">
      <c r="A49">
        <f>HYPERLINK("https://stackoverflow.com/q/34631941", "34631941")</f>
        <v/>
      </c>
      <c r="B49" t="n">
        <v>0.2969858156028369</v>
      </c>
    </row>
    <row r="50">
      <c r="A50">
        <f>HYPERLINK("https://stackoverflow.com/q/34819005", "34819005")</f>
        <v/>
      </c>
      <c r="B50" t="n">
        <v>0.203544061302682</v>
      </c>
    </row>
    <row r="51">
      <c r="A51">
        <f>HYPERLINK("https://stackoverflow.com/q/35302025", "35302025")</f>
        <v/>
      </c>
      <c r="B51" t="n">
        <v>0.344284188034188</v>
      </c>
    </row>
    <row r="52">
      <c r="A52">
        <f>HYPERLINK("https://stackoverflow.com/q/35482963", "35482963")</f>
        <v/>
      </c>
      <c r="B52" t="n">
        <v>0.2030780780780781</v>
      </c>
    </row>
    <row r="53">
      <c r="A53">
        <f>HYPERLINK("https://stackoverflow.com/q/35578153", "35578153")</f>
        <v/>
      </c>
      <c r="B53" t="n">
        <v>0.1662393162393162</v>
      </c>
    </row>
    <row r="54">
      <c r="A54">
        <f>HYPERLINK("https://stackoverflow.com/q/36229215", "36229215")</f>
        <v/>
      </c>
      <c r="B54" t="n">
        <v>0.2091700133868808</v>
      </c>
    </row>
    <row r="55">
      <c r="A55">
        <f>HYPERLINK("https://stackoverflow.com/q/36610727", "36610727")</f>
        <v/>
      </c>
      <c r="B55" t="n">
        <v>0.2299679487179487</v>
      </c>
    </row>
    <row r="56">
      <c r="A56">
        <f>HYPERLINK("https://stackoverflow.com/q/36643655", "36643655")</f>
        <v/>
      </c>
      <c r="B56" t="n">
        <v>0.1747863247863248</v>
      </c>
    </row>
    <row r="57">
      <c r="A57">
        <f>HYPERLINK("https://stackoverflow.com/q/36751056", "36751056")</f>
        <v/>
      </c>
      <c r="B57" t="n">
        <v>0.1787280701754386</v>
      </c>
    </row>
    <row r="58">
      <c r="A58">
        <f>HYPERLINK("https://stackoverflow.com/q/36813793", "36813793")</f>
        <v/>
      </c>
      <c r="B58" t="n">
        <v>0.2591420534458509</v>
      </c>
    </row>
    <row r="59">
      <c r="A59">
        <f>HYPERLINK("https://stackoverflow.com/q/37159918", "37159918")</f>
        <v/>
      </c>
      <c r="B59" t="n">
        <v>0.1651785714285714</v>
      </c>
    </row>
    <row r="60">
      <c r="A60">
        <f>HYPERLINK("https://stackoverflow.com/q/37837215", "37837215")</f>
        <v/>
      </c>
      <c r="B60" t="n">
        <v>0.3131001371742113</v>
      </c>
    </row>
    <row r="61">
      <c r="A61">
        <f>HYPERLINK("https://stackoverflow.com/q/37945129", "37945129")</f>
        <v/>
      </c>
      <c r="B61" t="n">
        <v>0.1689814814814815</v>
      </c>
    </row>
    <row r="62">
      <c r="A62">
        <f>HYPERLINK("https://stackoverflow.com/q/38014078", "38014078")</f>
        <v/>
      </c>
      <c r="B62" t="n">
        <v>0.2552367941712204</v>
      </c>
    </row>
    <row r="63">
      <c r="A63">
        <f>HYPERLINK("https://stackoverflow.com/q/38168927", "38168927")</f>
        <v/>
      </c>
      <c r="B63" t="n">
        <v>0.1778673835125448</v>
      </c>
    </row>
    <row r="64">
      <c r="A64">
        <f>HYPERLINK("https://stackoverflow.com/q/38327633", "38327633")</f>
        <v/>
      </c>
      <c r="B64" t="n">
        <v>0.2313762626262626</v>
      </c>
    </row>
    <row r="65">
      <c r="A65">
        <f>HYPERLINK("https://stackoverflow.com/q/38446585", "38446585")</f>
        <v/>
      </c>
      <c r="B65" t="n">
        <v>0.2310126582278481</v>
      </c>
    </row>
    <row r="66">
      <c r="A66">
        <f>HYPERLINK("https://stackoverflow.com/q/38968308", "38968308")</f>
        <v/>
      </c>
      <c r="B66" t="n">
        <v>0.2049114331723028</v>
      </c>
    </row>
    <row r="67">
      <c r="A67">
        <f>HYPERLINK("https://stackoverflow.com/q/39040345", "39040345")</f>
        <v/>
      </c>
      <c r="B67" t="n">
        <v>0.2622354497354497</v>
      </c>
    </row>
    <row r="68">
      <c r="A68">
        <f>HYPERLINK("https://stackoverflow.com/q/39566021", "39566021")</f>
        <v/>
      </c>
      <c r="B68" t="n">
        <v>0.16015625</v>
      </c>
    </row>
    <row r="69">
      <c r="A69">
        <f>HYPERLINK("https://stackoverflow.com/q/39875139", "39875139")</f>
        <v/>
      </c>
      <c r="B69" t="n">
        <v>0.2008196721311476</v>
      </c>
    </row>
    <row r="70">
      <c r="A70">
        <f>HYPERLINK("https://stackoverflow.com/q/39919128", "39919128")</f>
        <v/>
      </c>
      <c r="B70" t="n">
        <v>0.2088477366255144</v>
      </c>
    </row>
    <row r="71">
      <c r="A71">
        <f>HYPERLINK("https://stackoverflow.com/q/40375194", "40375194")</f>
        <v/>
      </c>
      <c r="B71" t="n">
        <v>0.2557471264367816</v>
      </c>
    </row>
    <row r="72">
      <c r="A72">
        <f>HYPERLINK("https://stackoverflow.com/q/40395921", "40395921")</f>
        <v/>
      </c>
      <c r="B72" t="n">
        <v>0.200462962962963</v>
      </c>
    </row>
    <row r="73">
      <c r="A73">
        <f>HYPERLINK("https://stackoverflow.com/q/40461083", "40461083")</f>
        <v/>
      </c>
      <c r="B73" t="n">
        <v>0.2099271402550091</v>
      </c>
    </row>
    <row r="74">
      <c r="A74">
        <f>HYPERLINK("https://stackoverflow.com/q/40844174", "40844174")</f>
        <v/>
      </c>
      <c r="B74" t="n">
        <v>0.3239850427350427</v>
      </c>
    </row>
    <row r="75">
      <c r="A75">
        <f>HYPERLINK("https://stackoverflow.com/q/41201796", "41201796")</f>
        <v/>
      </c>
      <c r="B75" t="n">
        <v>0.2262796504369538</v>
      </c>
    </row>
    <row r="76">
      <c r="A76">
        <f>HYPERLINK("https://stackoverflow.com/q/41800137", "41800137")</f>
        <v/>
      </c>
      <c r="B76" t="n">
        <v>0.2105734767025089</v>
      </c>
    </row>
    <row r="77">
      <c r="A77">
        <f>HYPERLINK("https://stackoverflow.com/q/41838629", "41838629")</f>
        <v/>
      </c>
      <c r="B77" t="n">
        <v>0.1603703703703704</v>
      </c>
    </row>
    <row r="78">
      <c r="A78">
        <f>HYPERLINK("https://stackoverflow.com/q/41904477", "41904477")</f>
        <v/>
      </c>
      <c r="B78" t="n">
        <v>0.16015625</v>
      </c>
    </row>
    <row r="79">
      <c r="A79">
        <f>HYPERLINK("https://stackoverflow.com/q/41945601", "41945601")</f>
        <v/>
      </c>
      <c r="B79" t="n">
        <v>0.1443533697632058</v>
      </c>
    </row>
    <row r="80">
      <c r="A80">
        <f>HYPERLINK("https://stackoverflow.com/q/42024359", "42024359")</f>
        <v/>
      </c>
      <c r="B80" t="n">
        <v>0.2643014301430143</v>
      </c>
    </row>
    <row r="81">
      <c r="A81">
        <f>HYPERLINK("https://stackoverflow.com/q/42106471", "42106471")</f>
        <v/>
      </c>
      <c r="B81" t="n">
        <v>0.1805555555555556</v>
      </c>
    </row>
    <row r="82">
      <c r="A82">
        <f>HYPERLINK("https://stackoverflow.com/q/42148587", "42148587")</f>
        <v/>
      </c>
      <c r="B82" t="n">
        <v>0.4004237288135593</v>
      </c>
    </row>
    <row r="83">
      <c r="A83">
        <f>HYPERLINK("https://stackoverflow.com/q/42169656", "42169656")</f>
        <v/>
      </c>
      <c r="B83" t="n">
        <v>0.4358407079646018</v>
      </c>
    </row>
    <row r="84">
      <c r="A84">
        <f>HYPERLINK("https://stackoverflow.com/q/42238738", "42238738")</f>
        <v/>
      </c>
      <c r="B84" t="n">
        <v>0.242831541218638</v>
      </c>
    </row>
    <row r="85">
      <c r="A85">
        <f>HYPERLINK("https://stackoverflow.com/q/42470252", "42470252")</f>
        <v/>
      </c>
      <c r="B85" t="n">
        <v>0.2296126401630989</v>
      </c>
    </row>
    <row r="86">
      <c r="A86">
        <f>HYPERLINK("https://stackoverflow.com/q/42619631", "42619631")</f>
        <v/>
      </c>
      <c r="B86" t="n">
        <v>0.162037037037037</v>
      </c>
    </row>
    <row r="87">
      <c r="A87">
        <f>HYPERLINK("https://stackoverflow.com/q/42638538", "42638538")</f>
        <v/>
      </c>
      <c r="B87" t="n">
        <v>0.300179211469534</v>
      </c>
    </row>
    <row r="88">
      <c r="A88">
        <f>HYPERLINK("https://stackoverflow.com/q/42677688", "42677688")</f>
        <v/>
      </c>
      <c r="B88" t="n">
        <v>0.2623015873015874</v>
      </c>
    </row>
    <row r="89">
      <c r="A89">
        <f>HYPERLINK("https://stackoverflow.com/q/42835744", "42835744")</f>
        <v/>
      </c>
      <c r="B89" t="n">
        <v>0.1662640901771336</v>
      </c>
    </row>
    <row r="90">
      <c r="A90">
        <f>HYPERLINK("https://stackoverflow.com/q/42859142", "42859142")</f>
        <v/>
      </c>
      <c r="B90" t="n">
        <v>0.1632420091324201</v>
      </c>
    </row>
    <row r="91">
      <c r="A91">
        <f>HYPERLINK("https://stackoverflow.com/q/42908516", "42908516")</f>
        <v/>
      </c>
      <c r="B91" t="n">
        <v>0.2180365296803653</v>
      </c>
    </row>
    <row r="92">
      <c r="A92">
        <f>HYPERLINK("https://stackoverflow.com/q/42955004", "42955004")</f>
        <v/>
      </c>
      <c r="B92" t="n">
        <v>0.2010030864197531</v>
      </c>
    </row>
    <row r="93">
      <c r="A93">
        <f>HYPERLINK("https://stackoverflow.com/q/42959530", "42959530")</f>
        <v/>
      </c>
      <c r="B93" t="n">
        <v>0.3911616161616163</v>
      </c>
    </row>
    <row r="94">
      <c r="A94">
        <f>HYPERLINK("https://stackoverflow.com/q/43066045", "43066045")</f>
        <v/>
      </c>
      <c r="B94" t="n">
        <v>0.1778499278499278</v>
      </c>
    </row>
    <row r="95">
      <c r="A95">
        <f>HYPERLINK("https://stackoverflow.com/q/43079162", "43079162")</f>
        <v/>
      </c>
      <c r="B95" t="n">
        <v>0.2850076103500761</v>
      </c>
    </row>
    <row r="96">
      <c r="A96">
        <f>HYPERLINK("https://stackoverflow.com/q/43096166", "43096166")</f>
        <v/>
      </c>
      <c r="B96" t="n">
        <v>0.2175213675213675</v>
      </c>
    </row>
    <row r="97">
      <c r="A97">
        <f>HYPERLINK("https://stackoverflow.com/q/43207458", "43207458")</f>
        <v/>
      </c>
      <c r="B97" t="n">
        <v>0.1775173611111111</v>
      </c>
    </row>
    <row r="98">
      <c r="A98">
        <f>HYPERLINK("https://stackoverflow.com/q/43244727", "43244727")</f>
        <v/>
      </c>
      <c r="B98" t="n">
        <v>0.1559027777777778</v>
      </c>
    </row>
    <row r="99">
      <c r="A99">
        <f>HYPERLINK("https://stackoverflow.com/q/43317136", "43317136")</f>
        <v/>
      </c>
      <c r="B99" t="n">
        <v>0.2819031903190319</v>
      </c>
    </row>
    <row r="100">
      <c r="A100">
        <f>HYPERLINK("https://stackoverflow.com/q/43462940", "43462940")</f>
        <v/>
      </c>
      <c r="B100" t="n">
        <v>0.1799095607235142</v>
      </c>
    </row>
    <row r="101">
      <c r="A101">
        <f>HYPERLINK("https://stackoverflow.com/q/43535377", "43535377")</f>
        <v/>
      </c>
      <c r="B101" t="n">
        <v>0.2549226441631505</v>
      </c>
    </row>
    <row r="102">
      <c r="A102">
        <f>HYPERLINK("https://stackoverflow.com/q/43611109", "43611109")</f>
        <v/>
      </c>
      <c r="B102" t="n">
        <v>0.1662520729684909</v>
      </c>
    </row>
    <row r="103">
      <c r="A103">
        <f>HYPERLINK("https://stackoverflow.com/q/43655581", "43655581")</f>
        <v/>
      </c>
      <c r="B103" t="n">
        <v>0.2123538011695907</v>
      </c>
    </row>
    <row r="104">
      <c r="A104">
        <f>HYPERLINK("https://stackoverflow.com/q/43734104", "43734104")</f>
        <v/>
      </c>
      <c r="B104" t="n">
        <v>0.1817862165963432</v>
      </c>
    </row>
    <row r="105">
      <c r="A105">
        <f>HYPERLINK("https://stackoverflow.com/q/43860043", "43860043")</f>
        <v/>
      </c>
      <c r="B105" t="n">
        <v>0.1721380471380471</v>
      </c>
    </row>
    <row r="106">
      <c r="A106">
        <f>HYPERLINK("https://stackoverflow.com/q/44131065", "44131065")</f>
        <v/>
      </c>
      <c r="B106" t="n">
        <v>0.2281420765027322</v>
      </c>
    </row>
    <row r="107">
      <c r="A107">
        <f>HYPERLINK("https://stackoverflow.com/q/44233707", "44233707")</f>
        <v/>
      </c>
      <c r="B107" t="n">
        <v>0.1737288135593221</v>
      </c>
    </row>
    <row r="108">
      <c r="A108">
        <f>HYPERLINK("https://stackoverflow.com/q/44394501", "44394501")</f>
        <v/>
      </c>
      <c r="B108" t="n">
        <v>0.1778606965174129</v>
      </c>
    </row>
    <row r="109">
      <c r="A109">
        <f>HYPERLINK("https://stackoverflow.com/q/44497664", "44497664")</f>
        <v/>
      </c>
      <c r="B109" t="n">
        <v>0.461484593837535</v>
      </c>
    </row>
    <row r="110">
      <c r="A110">
        <f>HYPERLINK("https://stackoverflow.com/q/44535351", "44535351")</f>
        <v/>
      </c>
      <c r="B110" t="n">
        <v>0.197431302270012</v>
      </c>
    </row>
    <row r="111">
      <c r="A111">
        <f>HYPERLINK("https://stackoverflow.com/q/44560224", "44560224")</f>
        <v/>
      </c>
      <c r="B111" t="n">
        <v>0.272038567493113</v>
      </c>
    </row>
    <row r="112">
      <c r="A112">
        <f>HYPERLINK("https://stackoverflow.com/q/44565423", "44565423")</f>
        <v/>
      </c>
      <c r="B112" t="n">
        <v>0.2170138888888889</v>
      </c>
    </row>
    <row r="113">
      <c r="A113">
        <f>HYPERLINK("https://stackoverflow.com/q/44588246", "44588246")</f>
        <v/>
      </c>
      <c r="B113" t="n">
        <v>0.2079248366013072</v>
      </c>
    </row>
    <row r="114">
      <c r="A114">
        <f>HYPERLINK("https://stackoverflow.com/q/44694808", "44694808")</f>
        <v/>
      </c>
      <c r="B114" t="n">
        <v>0.2481231231231231</v>
      </c>
    </row>
    <row r="115">
      <c r="A115">
        <f>HYPERLINK("https://stackoverflow.com/q/44931104", "44931104")</f>
        <v/>
      </c>
      <c r="B115" t="n">
        <v>0.214940668824164</v>
      </c>
    </row>
    <row r="116">
      <c r="A116">
        <f>HYPERLINK("https://stackoverflow.com/q/44952033", "44952033")</f>
        <v/>
      </c>
      <c r="B116" t="n">
        <v>0.2571321321321322</v>
      </c>
    </row>
    <row r="117">
      <c r="A117">
        <f>HYPERLINK("https://stackoverflow.com/q/45101901", "45101901")</f>
        <v/>
      </c>
      <c r="B117" t="n">
        <v>0.173728813559322</v>
      </c>
    </row>
    <row r="118">
      <c r="A118">
        <f>HYPERLINK("https://stackoverflow.com/q/45133010", "45133010")</f>
        <v/>
      </c>
      <c r="B118" t="n">
        <v>0.2085537918871252</v>
      </c>
    </row>
    <row r="119">
      <c r="A119">
        <f>HYPERLINK("https://stackoverflow.com/q/45288895", "45288895")</f>
        <v/>
      </c>
      <c r="B119" t="n">
        <v>0.1834181509754029</v>
      </c>
    </row>
    <row r="120">
      <c r="A120">
        <f>HYPERLINK("https://stackoverflow.com/q/45324749", "45324749")</f>
        <v/>
      </c>
      <c r="B120" t="n">
        <v>0.2238186462324393</v>
      </c>
    </row>
    <row r="121">
      <c r="A121">
        <f>HYPERLINK("https://stackoverflow.com/q/45334821", "45334821")</f>
        <v/>
      </c>
      <c r="B121" t="n">
        <v>0.3392361111111112</v>
      </c>
    </row>
    <row r="122">
      <c r="A122">
        <f>HYPERLINK("https://stackoverflow.com/q/45699468", "45699468")</f>
        <v/>
      </c>
      <c r="B122" t="n">
        <v>0.2010030864197531</v>
      </c>
    </row>
    <row r="123">
      <c r="A123">
        <f>HYPERLINK("https://stackoverflow.com/q/45723760", "45723760")</f>
        <v/>
      </c>
      <c r="B123" t="n">
        <v>0.1793981481481482</v>
      </c>
    </row>
    <row r="124">
      <c r="A124">
        <f>HYPERLINK("https://stackoverflow.com/q/45834435", "45834435")</f>
        <v/>
      </c>
      <c r="B124" t="n">
        <v>0.2658730158730159</v>
      </c>
    </row>
    <row r="125">
      <c r="A125">
        <f>HYPERLINK("https://stackoverflow.com/q/45875383", "45875383")</f>
        <v/>
      </c>
      <c r="B125" t="n">
        <v>0.2033333333333333</v>
      </c>
    </row>
    <row r="126">
      <c r="A126">
        <f>HYPERLINK("https://stackoverflow.com/q/45931378", "45931378")</f>
        <v/>
      </c>
      <c r="B126" t="n">
        <v>0.1767361111111111</v>
      </c>
    </row>
    <row r="127">
      <c r="A127">
        <f>HYPERLINK("https://stackoverflow.com/q/45941854", "45941854")</f>
        <v/>
      </c>
      <c r="B127" t="n">
        <v>0.1686507936507937</v>
      </c>
    </row>
    <row r="128">
      <c r="A128">
        <f>HYPERLINK("https://stackoverflow.com/q/45967361", "45967361")</f>
        <v/>
      </c>
      <c r="B128" t="n">
        <v>0.3090643274853801</v>
      </c>
    </row>
    <row r="129">
      <c r="A129">
        <f>HYPERLINK("https://stackoverflow.com/q/45996851", "45996851")</f>
        <v/>
      </c>
      <c r="B129" t="n">
        <v>0.1913956639566396</v>
      </c>
    </row>
    <row r="130">
      <c r="A130">
        <f>HYPERLINK("https://stackoverflow.com/q/46016491", "46016491")</f>
        <v/>
      </c>
      <c r="B130" t="n">
        <v>0.2250631313131313</v>
      </c>
    </row>
    <row r="131">
      <c r="A131">
        <f>HYPERLINK("https://stackoverflow.com/q/46060441", "46060441")</f>
        <v/>
      </c>
      <c r="B131" t="n">
        <v>0.189469320066335</v>
      </c>
    </row>
    <row r="132">
      <c r="A132">
        <f>HYPERLINK("https://stackoverflow.com/q/46061585", "46061585")</f>
        <v/>
      </c>
      <c r="B132" t="n">
        <v>0.1785714285714286</v>
      </c>
    </row>
    <row r="133">
      <c r="A133">
        <f>HYPERLINK("https://stackoverflow.com/q/46067552", "46067552")</f>
        <v/>
      </c>
      <c r="B133" t="n">
        <v>0.1916315049226442</v>
      </c>
    </row>
    <row r="134">
      <c r="A134">
        <f>HYPERLINK("https://stackoverflow.com/q/46297894", "46297894")</f>
        <v/>
      </c>
      <c r="B134" t="n">
        <v>0.2659214092140921</v>
      </c>
    </row>
    <row r="135">
      <c r="A135">
        <f>HYPERLINK("https://stackoverflow.com/q/46369742", "46369742")</f>
        <v/>
      </c>
      <c r="B135" t="n">
        <v>0.1737528344671202</v>
      </c>
    </row>
    <row r="136">
      <c r="A136">
        <f>HYPERLINK("https://stackoverflow.com/q/46382002", "46382002")</f>
        <v/>
      </c>
      <c r="B136" t="n">
        <v>0.204656862745098</v>
      </c>
    </row>
    <row r="137">
      <c r="A137">
        <f>HYPERLINK("https://stackoverflow.com/q/46387200", "46387200")</f>
        <v/>
      </c>
      <c r="B137" t="n">
        <v>0.188973063973064</v>
      </c>
    </row>
    <row r="138">
      <c r="A138">
        <f>HYPERLINK("https://stackoverflow.com/q/46429884", "46429884")</f>
        <v/>
      </c>
      <c r="B138" t="n">
        <v>0.2412985274431058</v>
      </c>
    </row>
    <row r="139">
      <c r="A139">
        <f>HYPERLINK("https://stackoverflow.com/q/46647682", "46647682")</f>
        <v/>
      </c>
      <c r="B139" t="n">
        <v>0.2101254480286738</v>
      </c>
    </row>
    <row r="140">
      <c r="A140">
        <f>HYPERLINK("https://stackoverflow.com/q/46655042", "46655042")</f>
        <v/>
      </c>
      <c r="B140" t="n">
        <v>0.1940690690690691</v>
      </c>
    </row>
    <row r="141">
      <c r="A141">
        <f>HYPERLINK("https://stackoverflow.com/q/46669690", "46669690")</f>
        <v/>
      </c>
      <c r="B141" t="n">
        <v>0.1721380471380471</v>
      </c>
    </row>
    <row r="142">
      <c r="A142">
        <f>HYPERLINK("https://stackoverflow.com/q/46733068", "46733068")</f>
        <v/>
      </c>
      <c r="B142" t="n">
        <v>0.2685185185185185</v>
      </c>
    </row>
    <row r="143">
      <c r="A143">
        <f>HYPERLINK("https://stackoverflow.com/q/46779664", "46779664")</f>
        <v/>
      </c>
      <c r="B143" t="n">
        <v>0.2447712418300654</v>
      </c>
    </row>
    <row r="144">
      <c r="A144">
        <f>HYPERLINK("https://stackoverflow.com/q/46798235", "46798235")</f>
        <v/>
      </c>
      <c r="B144" t="n">
        <v>0.2225738396624472</v>
      </c>
    </row>
    <row r="145">
      <c r="A145">
        <f>HYPERLINK("https://stackoverflow.com/q/46978495", "46978495")</f>
        <v/>
      </c>
      <c r="B145" t="n">
        <v>0.1952495974235105</v>
      </c>
    </row>
    <row r="146">
      <c r="A146">
        <f>HYPERLINK("https://stackoverflow.com/q/47013133", "47013133")</f>
        <v/>
      </c>
      <c r="B146" t="n">
        <v>0.2054334554334554</v>
      </c>
    </row>
    <row r="147">
      <c r="A147">
        <f>HYPERLINK("https://stackoverflow.com/q/47104623", "47104623")</f>
        <v/>
      </c>
      <c r="B147" t="n">
        <v>0.3601190476190476</v>
      </c>
    </row>
    <row r="148">
      <c r="A148">
        <f>HYPERLINK("https://stackoverflow.com/q/47213805", "47213805")</f>
        <v/>
      </c>
      <c r="B148" t="n">
        <v>0.1560185185185185</v>
      </c>
    </row>
    <row r="149">
      <c r="A149">
        <f>HYPERLINK("https://stackoverflow.com/q/47254010", "47254010")</f>
        <v/>
      </c>
      <c r="B149" t="n">
        <v>0.2136939571150097</v>
      </c>
    </row>
    <row r="150">
      <c r="A150">
        <f>HYPERLINK("https://stackoverflow.com/q/47258597", "47258597")</f>
        <v/>
      </c>
      <c r="B150" t="n">
        <v>0.2486282578875171</v>
      </c>
    </row>
    <row r="151">
      <c r="A151">
        <f>HYPERLINK("https://stackoverflow.com/q/47258899", "47258899")</f>
        <v/>
      </c>
      <c r="B151" t="n">
        <v>0.2041666666666667</v>
      </c>
    </row>
    <row r="152">
      <c r="A152">
        <f>HYPERLINK("https://stackoverflow.com/q/47317006", "47317006")</f>
        <v/>
      </c>
      <c r="B152" t="n">
        <v>0.1917438271604938</v>
      </c>
    </row>
    <row r="153">
      <c r="A153">
        <f>HYPERLINK("https://stackoverflow.com/q/47345382", "47345382")</f>
        <v/>
      </c>
      <c r="B153" t="n">
        <v>0.2544699872286079</v>
      </c>
    </row>
    <row r="154">
      <c r="A154">
        <f>HYPERLINK("https://stackoverflow.com/q/47732539", "47732539")</f>
        <v/>
      </c>
      <c r="B154" t="n">
        <v>0.3651819923371648</v>
      </c>
    </row>
    <row r="155">
      <c r="A155">
        <f>HYPERLINK("https://stackoverflow.com/q/47802967", "47802967")</f>
        <v/>
      </c>
      <c r="B155" t="n">
        <v>0.2408306364617044</v>
      </c>
    </row>
    <row r="156">
      <c r="A156">
        <f>HYPERLINK("https://stackoverflow.com/q/47820964", "47820964")</f>
        <v/>
      </c>
      <c r="B156" t="n">
        <v>0.2047325102880659</v>
      </c>
    </row>
    <row r="157">
      <c r="A157">
        <f>HYPERLINK("https://stackoverflow.com/q/48001643", "48001643")</f>
        <v/>
      </c>
      <c r="B157" t="n">
        <v>0.2277131782945736</v>
      </c>
    </row>
    <row r="158">
      <c r="A158">
        <f>HYPERLINK("https://stackoverflow.com/q/48168891", "48168891")</f>
        <v/>
      </c>
      <c r="B158" t="n">
        <v>0.2758751902587519</v>
      </c>
    </row>
    <row r="159">
      <c r="A159">
        <f>HYPERLINK("https://stackoverflow.com/q/48185677", "48185677")</f>
        <v/>
      </c>
      <c r="B159" t="n">
        <v>0.1912037037037037</v>
      </c>
    </row>
    <row r="160">
      <c r="A160">
        <f>HYPERLINK("https://stackoverflow.com/q/48439782", "48439782")</f>
        <v/>
      </c>
      <c r="B160" t="n">
        <v>0.3194444444444444</v>
      </c>
    </row>
    <row r="161">
      <c r="A161">
        <f>HYPERLINK("https://stackoverflow.com/q/48611208", "48611208")</f>
        <v/>
      </c>
      <c r="B161" t="n">
        <v>0.2157859078590786</v>
      </c>
    </row>
    <row r="162">
      <c r="A162">
        <f>HYPERLINK("https://stackoverflow.com/q/48611557", "48611557")</f>
        <v/>
      </c>
      <c r="B162" t="n">
        <v>0.1715167548500882</v>
      </c>
    </row>
    <row r="163">
      <c r="A163">
        <f>HYPERLINK("https://stackoverflow.com/q/48752410", "48752410")</f>
        <v/>
      </c>
      <c r="B163" t="n">
        <v>0.3008207070707071</v>
      </c>
    </row>
    <row r="164">
      <c r="A164">
        <f>HYPERLINK("https://stackoverflow.com/q/48813443", "48813443")</f>
        <v/>
      </c>
      <c r="B164" t="n">
        <v>0.2146164021164021</v>
      </c>
    </row>
    <row r="165">
      <c r="A165">
        <f>HYPERLINK("https://stackoverflow.com/q/48897493", "48897493")</f>
        <v/>
      </c>
      <c r="B165" t="n">
        <v>0.1972222222222222</v>
      </c>
    </row>
    <row r="166">
      <c r="A166">
        <f>HYPERLINK("https://stackoverflow.com/q/48952883", "48952883")</f>
        <v/>
      </c>
      <c r="B166" t="n">
        <v>0.2240990990990991</v>
      </c>
    </row>
    <row r="167">
      <c r="A167">
        <f>HYPERLINK("https://stackoverflow.com/q/49103880", "49103880")</f>
        <v/>
      </c>
      <c r="B167" t="n">
        <v>0.2346096096096096</v>
      </c>
    </row>
    <row r="168">
      <c r="A168">
        <f>HYPERLINK("https://stackoverflow.com/q/49229199", "49229199")</f>
        <v/>
      </c>
      <c r="B168" t="n">
        <v>0.166195856873823</v>
      </c>
    </row>
    <row r="169">
      <c r="A169">
        <f>HYPERLINK("https://stackoverflow.com/q/49263074", "49263074")</f>
        <v/>
      </c>
      <c r="B169" t="n">
        <v>0.2213450292397661</v>
      </c>
    </row>
    <row r="170">
      <c r="A170">
        <f>HYPERLINK("https://stackoverflow.com/q/49326074", "49326074")</f>
        <v/>
      </c>
      <c r="B170" t="n">
        <v>0.2257433489827856</v>
      </c>
    </row>
    <row r="171">
      <c r="A171">
        <f>HYPERLINK("https://stackoverflow.com/q/49400625", "49400625")</f>
        <v/>
      </c>
      <c r="B171" t="n">
        <v>0.2486111111111111</v>
      </c>
    </row>
    <row r="172">
      <c r="A172">
        <f>HYPERLINK("https://stackoverflow.com/q/49493225", "49493225")</f>
        <v/>
      </c>
      <c r="B172" t="n">
        <v>0.1678403755868545</v>
      </c>
    </row>
    <row r="173">
      <c r="A173">
        <f>HYPERLINK("https://stackoverflow.com/q/49644610", "49644610")</f>
        <v/>
      </c>
      <c r="B173" t="n">
        <v>0.2313762626262626</v>
      </c>
    </row>
    <row r="174">
      <c r="A174">
        <f>HYPERLINK("https://stackoverflow.com/q/49701465", "49701465")</f>
        <v/>
      </c>
      <c r="B174" t="n">
        <v>0.2277777777777778</v>
      </c>
    </row>
    <row r="175">
      <c r="A175">
        <f>HYPERLINK("https://stackoverflow.com/q/49838965", "49838965")</f>
        <v/>
      </c>
      <c r="B175" t="n">
        <v>0.2849563046192259</v>
      </c>
    </row>
    <row r="176">
      <c r="A176">
        <f>HYPERLINK("https://stackoverflow.com/q/50116681", "50116681")</f>
        <v/>
      </c>
      <c r="B176" t="n">
        <v>0.2225308641975309</v>
      </c>
    </row>
    <row r="177">
      <c r="A177">
        <f>HYPERLINK("https://stackoverflow.com/q/50121723", "50121723")</f>
        <v/>
      </c>
      <c r="B177" t="n">
        <v>0.219558599695586</v>
      </c>
    </row>
    <row r="178">
      <c r="A178">
        <f>HYPERLINK("https://stackoverflow.com/q/50152309", "50152309")</f>
        <v/>
      </c>
      <c r="B178" t="n">
        <v>0.2058080808080808</v>
      </c>
    </row>
    <row r="179">
      <c r="A179">
        <f>HYPERLINK("https://stackoverflow.com/q/50167772", "50167772")</f>
        <v/>
      </c>
      <c r="B179" t="n">
        <v>0.1975743348982786</v>
      </c>
    </row>
    <row r="180">
      <c r="A180">
        <f>HYPERLINK("https://stackoverflow.com/q/50168257", "50168257")</f>
        <v/>
      </c>
      <c r="B180" t="n">
        <v>0.1796296296296296</v>
      </c>
    </row>
    <row r="181">
      <c r="A181">
        <f>HYPERLINK("https://stackoverflow.com/q/50191802", "50191802")</f>
        <v/>
      </c>
      <c r="B181" t="n">
        <v>0.1892857142857143</v>
      </c>
    </row>
    <row r="182">
      <c r="A182">
        <f>HYPERLINK("https://stackoverflow.com/q/50223180", "50223180")</f>
        <v/>
      </c>
      <c r="B182" t="n">
        <v>0.2410300925925926</v>
      </c>
    </row>
    <row r="183">
      <c r="A183">
        <f>HYPERLINK("https://stackoverflow.com/q/50303866", "50303866")</f>
        <v/>
      </c>
      <c r="B183" t="n">
        <v>0.2102623456790124</v>
      </c>
    </row>
    <row r="184">
      <c r="A184">
        <f>HYPERLINK("https://stackoverflow.com/q/50450644", "50450644")</f>
        <v/>
      </c>
      <c r="B184" t="n">
        <v>0.1700450450450451</v>
      </c>
    </row>
    <row r="185">
      <c r="A185">
        <f>HYPERLINK("https://stackoverflow.com/q/50502923", "50502923")</f>
        <v/>
      </c>
      <c r="B185" t="n">
        <v>0.1713675213675214</v>
      </c>
    </row>
    <row r="186">
      <c r="A186">
        <f>HYPERLINK("https://stackoverflow.com/q/50561808", "50561808")</f>
        <v/>
      </c>
      <c r="B186" t="n">
        <v>0.1683604336043361</v>
      </c>
    </row>
    <row r="187">
      <c r="A187">
        <f>HYPERLINK("https://stackoverflow.com/q/50584594", "50584594")</f>
        <v/>
      </c>
      <c r="B187" t="n">
        <v>0.3472222222222222</v>
      </c>
    </row>
    <row r="188">
      <c r="A188">
        <f>HYPERLINK("https://stackoverflow.com/q/50633830", "50633830")</f>
        <v/>
      </c>
      <c r="B188" t="n">
        <v>0.2322222222222222</v>
      </c>
    </row>
    <row r="189">
      <c r="A189">
        <f>HYPERLINK("https://stackoverflow.com/q/50636935", "50636935")</f>
        <v/>
      </c>
      <c r="B189" t="n">
        <v>0.252946127946128</v>
      </c>
    </row>
    <row r="190">
      <c r="A190">
        <f>HYPERLINK("https://stackoverflow.com/q/50661246", "50661246")</f>
        <v/>
      </c>
      <c r="B190" t="n">
        <v>0.1775525525525526</v>
      </c>
    </row>
    <row r="191">
      <c r="A191">
        <f>HYPERLINK("https://stackoverflow.com/q/50757567", "50757567")</f>
        <v/>
      </c>
      <c r="B191" t="n">
        <v>0.3156906906906907</v>
      </c>
    </row>
    <row r="192">
      <c r="A192">
        <f>HYPERLINK("https://stackoverflow.com/q/50846243", "50846243")</f>
        <v/>
      </c>
      <c r="B192" t="n">
        <v>0.2664473684210527</v>
      </c>
    </row>
    <row r="193">
      <c r="A193">
        <f>HYPERLINK("https://stackoverflow.com/q/50872515", "50872515")</f>
        <v/>
      </c>
      <c r="B193" t="n">
        <v>0.2786549707602339</v>
      </c>
    </row>
    <row r="194">
      <c r="A194">
        <f>HYPERLINK("https://stackoverflow.com/q/50936643", "50936643")</f>
        <v/>
      </c>
      <c r="B194" t="n">
        <v>0.25</v>
      </c>
    </row>
    <row r="195">
      <c r="A195">
        <f>HYPERLINK("https://stackoverflow.com/q/51031495", "51031495")</f>
        <v/>
      </c>
      <c r="B195" t="n">
        <v>0.1916941694169417</v>
      </c>
    </row>
    <row r="196">
      <c r="A196">
        <f>HYPERLINK("https://stackoverflow.com/q/51050661", "51050661")</f>
        <v/>
      </c>
      <c r="B196" t="n">
        <v>0.2008196721311475</v>
      </c>
    </row>
    <row r="197">
      <c r="A197">
        <f>HYPERLINK("https://stackoverflow.com/q/51072576", "51072576")</f>
        <v/>
      </c>
      <c r="B197" t="n">
        <v>0.4175415573053369</v>
      </c>
    </row>
    <row r="198">
      <c r="A198">
        <f>HYPERLINK("https://stackoverflow.com/q/51092787", "51092787")</f>
        <v/>
      </c>
      <c r="B198" t="n">
        <v>0.3126543209876543</v>
      </c>
    </row>
    <row r="199">
      <c r="A199">
        <f>HYPERLINK("https://stackoverflow.com/q/51105842", "51105842")</f>
        <v/>
      </c>
      <c r="B199" t="n">
        <v>0.1971247563352826</v>
      </c>
    </row>
    <row r="200">
      <c r="A200">
        <f>HYPERLINK("https://stackoverflow.com/q/51150942", "51150942")</f>
        <v/>
      </c>
      <c r="B200" t="n">
        <v>0.1537558685446009</v>
      </c>
    </row>
    <row r="201">
      <c r="A201">
        <f>HYPERLINK("https://stackoverflow.com/q/51157469", "51157469")</f>
        <v/>
      </c>
      <c r="B201" t="n">
        <v>0.2225609756097561</v>
      </c>
    </row>
    <row r="202">
      <c r="A202">
        <f>HYPERLINK("https://stackoverflow.com/q/51162737", "51162737")</f>
        <v/>
      </c>
      <c r="B202" t="n">
        <v>0.2028158295281583</v>
      </c>
    </row>
    <row r="203">
      <c r="A203">
        <f>HYPERLINK("https://stackoverflow.com/q/51196057", "51196057")</f>
        <v/>
      </c>
      <c r="B203" t="n">
        <v>0.2357456140350877</v>
      </c>
    </row>
    <row r="204">
      <c r="A204">
        <f>HYPERLINK("https://stackoverflow.com/q/51351353", "51351353")</f>
        <v/>
      </c>
      <c r="B204" t="n">
        <v>0.1697530864197531</v>
      </c>
    </row>
    <row r="205">
      <c r="A205">
        <f>HYPERLINK("https://stackoverflow.com/q/51384016", "51384016")</f>
        <v/>
      </c>
      <c r="B205" t="n">
        <v>0.2831196581196581</v>
      </c>
    </row>
    <row r="206">
      <c r="A206">
        <f>HYPERLINK("https://stackoverflow.com/q/51398947", "51398947")</f>
        <v/>
      </c>
      <c r="B206" t="n">
        <v>0.2045795795795796</v>
      </c>
    </row>
    <row r="207">
      <c r="A207">
        <f>HYPERLINK("https://stackoverflow.com/q/51443599", "51443599")</f>
        <v/>
      </c>
      <c r="B207" t="n">
        <v>0.2305890227576975</v>
      </c>
    </row>
    <row r="208">
      <c r="A208">
        <f>HYPERLINK("https://stackoverflow.com/q/51488750", "51488750")</f>
        <v/>
      </c>
      <c r="B208" t="n">
        <v>0.1902628434886499</v>
      </c>
    </row>
    <row r="209">
      <c r="A209">
        <f>HYPERLINK("https://stackoverflow.com/q/51512628", "51512628")</f>
        <v/>
      </c>
      <c r="B209" t="n">
        <v>0.175</v>
      </c>
    </row>
    <row r="210">
      <c r="A210">
        <f>HYPERLINK("https://stackoverflow.com/q/51612458", "51612458")</f>
        <v/>
      </c>
      <c r="B210" t="n">
        <v>0.1636546184738956</v>
      </c>
    </row>
    <row r="211">
      <c r="A211">
        <f>HYPERLINK("https://stackoverflow.com/q/51639748", "51639748")</f>
        <v/>
      </c>
      <c r="B211" t="n">
        <v>0.2591374269005848</v>
      </c>
    </row>
    <row r="212">
      <c r="A212">
        <f>HYPERLINK("https://stackoverflow.com/q/51730232", "51730232")</f>
        <v/>
      </c>
      <c r="B212" t="n">
        <v>0.1888185654008439</v>
      </c>
    </row>
    <row r="213">
      <c r="A213">
        <f>HYPERLINK("https://stackoverflow.com/q/51769448", "51769448")</f>
        <v/>
      </c>
      <c r="B213" t="n">
        <v>0.176051051051051</v>
      </c>
    </row>
    <row r="214">
      <c r="A214">
        <f>HYPERLINK("https://stackoverflow.com/q/51817025", "51817025")</f>
        <v/>
      </c>
      <c r="B214" t="n">
        <v>0.2487515605493134</v>
      </c>
    </row>
    <row r="215">
      <c r="A215">
        <f>HYPERLINK("https://stackoverflow.com/q/51893056", "51893056")</f>
        <v/>
      </c>
      <c r="B215" t="n">
        <v>0.2242647058823529</v>
      </c>
    </row>
    <row r="216">
      <c r="A216">
        <f>HYPERLINK("https://stackoverflow.com/q/51980747", "51980747")</f>
        <v/>
      </c>
      <c r="B216" t="n">
        <v>0.2092592592592593</v>
      </c>
    </row>
    <row r="217">
      <c r="A217">
        <f>HYPERLINK("https://stackoverflow.com/q/52003746", "52003746")</f>
        <v/>
      </c>
      <c r="B217" t="n">
        <v>0.2553418803418803</v>
      </c>
    </row>
    <row r="218">
      <c r="A218">
        <f>HYPERLINK("https://stackoverflow.com/q/52054618", "52054618")</f>
        <v/>
      </c>
      <c r="B218" t="n">
        <v>0.3120280474649406</v>
      </c>
    </row>
    <row r="219">
      <c r="A219">
        <f>HYPERLINK("https://stackoverflow.com/q/52098303", "52098303")</f>
        <v/>
      </c>
      <c r="B219" t="n">
        <v>0.268775720164609</v>
      </c>
    </row>
    <row r="220">
      <c r="A220">
        <f>HYPERLINK("https://stackoverflow.com/q/52186852", "52186852")</f>
        <v/>
      </c>
      <c r="B220" t="n">
        <v>0.3093607305936074</v>
      </c>
    </row>
    <row r="221">
      <c r="A221">
        <f>HYPERLINK("https://stackoverflow.com/q/52201545", "52201545")</f>
        <v/>
      </c>
      <c r="B221" t="n">
        <v>0.2177938808373591</v>
      </c>
    </row>
    <row r="222">
      <c r="A222">
        <f>HYPERLINK("https://stackoverflow.com/q/52215513", "52215513")</f>
        <v/>
      </c>
      <c r="B222" t="n">
        <v>0.1586700336700337</v>
      </c>
    </row>
    <row r="223">
      <c r="A223">
        <f>HYPERLINK("https://stackoverflow.com/q/52299979", "52299979")</f>
        <v/>
      </c>
      <c r="B223" t="n">
        <v>0.208492975734355</v>
      </c>
    </row>
    <row r="224">
      <c r="A224">
        <f>HYPERLINK("https://stackoverflow.com/q/52480985", "52480985")</f>
        <v/>
      </c>
      <c r="B224" t="n">
        <v>0.1691279887482419</v>
      </c>
    </row>
    <row r="225">
      <c r="A225">
        <f>HYPERLINK("https://stackoverflow.com/q/52498140", "52498140")</f>
        <v/>
      </c>
      <c r="B225" t="n">
        <v>0.161036036036036</v>
      </c>
    </row>
    <row r="226">
      <c r="A226">
        <f>HYPERLINK("https://stackoverflow.com/q/52544025", "52544025")</f>
        <v/>
      </c>
      <c r="B226" t="n">
        <v>0.2076719576719577</v>
      </c>
    </row>
    <row r="227">
      <c r="A227">
        <f>HYPERLINK("https://stackoverflow.com/q/52563232", "52563232")</f>
        <v/>
      </c>
      <c r="B227" t="n">
        <v>0.1732253086419753</v>
      </c>
    </row>
    <row r="228">
      <c r="A228">
        <f>HYPERLINK("https://stackoverflow.com/q/52670156", "52670156")</f>
        <v/>
      </c>
      <c r="B228" t="n">
        <v>0.3092105263157895</v>
      </c>
    </row>
    <row r="229">
      <c r="A229">
        <f>HYPERLINK("https://stackoverflow.com/q/52684091", "52684091")</f>
        <v/>
      </c>
      <c r="B229" t="n">
        <v>0.342938733125649</v>
      </c>
    </row>
    <row r="230">
      <c r="A230">
        <f>HYPERLINK("https://stackoverflow.com/q/52744026", "52744026")</f>
        <v/>
      </c>
      <c r="B230" t="n">
        <v>0.2733196159122085</v>
      </c>
    </row>
    <row r="231">
      <c r="A231">
        <f>HYPERLINK("https://stackoverflow.com/q/52761661", "52761661")</f>
        <v/>
      </c>
      <c r="B231" t="n">
        <v>0.2065217391304348</v>
      </c>
    </row>
    <row r="232">
      <c r="A232">
        <f>HYPERLINK("https://stackoverflow.com/q/52764400", "52764400")</f>
        <v/>
      </c>
      <c r="B232" t="n">
        <v>0.1767361111111111</v>
      </c>
    </row>
    <row r="233">
      <c r="A233">
        <f>HYPERLINK("https://stackoverflow.com/q/52838421", "52838421")</f>
        <v/>
      </c>
      <c r="B233" t="n">
        <v>0.3046497584541063</v>
      </c>
    </row>
    <row r="234">
      <c r="A234">
        <f>HYPERLINK("https://stackoverflow.com/q/52843956", "52843956")</f>
        <v/>
      </c>
      <c r="B234" t="n">
        <v>0.2447530864197531</v>
      </c>
    </row>
    <row r="235">
      <c r="A235">
        <f>HYPERLINK("https://stackoverflow.com/q/52880268", "52880268")</f>
        <v/>
      </c>
      <c r="B235" t="n">
        <v>0.180718954248366</v>
      </c>
    </row>
    <row r="236">
      <c r="A236">
        <f>HYPERLINK("https://stackoverflow.com/q/52953534", "52953534")</f>
        <v/>
      </c>
      <c r="B236" t="n">
        <v>0.2256944444444444</v>
      </c>
    </row>
    <row r="237">
      <c r="A237">
        <f>HYPERLINK("https://stackoverflow.com/q/52975602", "52975602")</f>
        <v/>
      </c>
      <c r="B237" t="n">
        <v>0.298984468339307</v>
      </c>
    </row>
    <row r="238">
      <c r="A238">
        <f>HYPERLINK("https://stackoverflow.com/q/53169033", "53169033")</f>
        <v/>
      </c>
      <c r="B238" t="n">
        <v>0.1552823315118397</v>
      </c>
    </row>
    <row r="239">
      <c r="A239">
        <f>HYPERLINK("https://stackoverflow.com/q/53195363", "53195363")</f>
        <v/>
      </c>
      <c r="B239" t="n">
        <v>0.1623015873015873</v>
      </c>
    </row>
    <row r="240">
      <c r="A240">
        <f>HYPERLINK("https://stackoverflow.com/q/53232272", "53232272")</f>
        <v/>
      </c>
      <c r="B240" t="n">
        <v>0.2833333333333333</v>
      </c>
    </row>
    <row r="241">
      <c r="A241">
        <f>HYPERLINK("https://stackoverflow.com/q/53478159", "53478159")</f>
        <v/>
      </c>
      <c r="B241" t="n">
        <v>0.2982323232323232</v>
      </c>
    </row>
    <row r="242">
      <c r="A242">
        <f>HYPERLINK("https://stackoverflow.com/q/53748256", "53748256")</f>
        <v/>
      </c>
      <c r="B242" t="n">
        <v>0.1662520729684909</v>
      </c>
    </row>
    <row r="243">
      <c r="A243">
        <f>HYPERLINK("https://stackoverflow.com/q/53751429", "53751429")</f>
        <v/>
      </c>
      <c r="B243" t="n">
        <v>0.2410300925925926</v>
      </c>
    </row>
    <row r="244">
      <c r="A244">
        <f>HYPERLINK("https://stackoverflow.com/q/53933243", "53933243")</f>
        <v/>
      </c>
      <c r="B244" t="n">
        <v>0.3179522497704316</v>
      </c>
    </row>
    <row r="245">
      <c r="A245">
        <f>HYPERLINK("https://stackoverflow.com/q/53942601", "53942601")</f>
        <v/>
      </c>
      <c r="B245" t="n">
        <v>0.2754065040650406</v>
      </c>
    </row>
    <row r="246">
      <c r="A246">
        <f>HYPERLINK("https://stackoverflow.com/q/53990868", "53990868")</f>
        <v/>
      </c>
      <c r="B246" t="n">
        <v>0.2046130952380953</v>
      </c>
    </row>
    <row r="247">
      <c r="A247">
        <f>HYPERLINK("https://stackoverflow.com/q/54068351", "54068351")</f>
        <v/>
      </c>
      <c r="B247" t="n">
        <v>0.2911985018726592</v>
      </c>
    </row>
    <row r="248">
      <c r="A248">
        <f>HYPERLINK("https://stackoverflow.com/q/54121067", "54121067")</f>
        <v/>
      </c>
      <c r="B248" t="n">
        <v>0.2511655011655012</v>
      </c>
    </row>
    <row r="249">
      <c r="A249">
        <f>HYPERLINK("https://stackoverflow.com/q/54161244", "54161244")</f>
        <v/>
      </c>
      <c r="B249" t="n">
        <v>0.2313762626262626</v>
      </c>
    </row>
    <row r="250">
      <c r="A250">
        <f>HYPERLINK("https://stackoverflow.com/q/54171073", "54171073")</f>
        <v/>
      </c>
      <c r="B250" t="n">
        <v>0.3583052749719416</v>
      </c>
    </row>
    <row r="251">
      <c r="A251">
        <f>HYPERLINK("https://stackoverflow.com/q/54333889", "54333889")</f>
        <v/>
      </c>
      <c r="B251" t="n">
        <v>0.170343137254902</v>
      </c>
    </row>
    <row r="252">
      <c r="A252">
        <f>HYPERLINK("https://stackoverflow.com/q/54346725", "54346725")</f>
        <v/>
      </c>
      <c r="B252" t="n">
        <v>0.2265545361875637</v>
      </c>
    </row>
    <row r="253">
      <c r="A253">
        <f>HYPERLINK("https://stackoverflow.com/q/54372408", "54372408")</f>
        <v/>
      </c>
      <c r="B253" t="n">
        <v>0.2757092198581561</v>
      </c>
    </row>
    <row r="254">
      <c r="A254">
        <f>HYPERLINK("https://stackoverflow.com/q/54473192", "54473192")</f>
        <v/>
      </c>
      <c r="B254" t="n">
        <v>0.1828358208955224</v>
      </c>
    </row>
    <row r="255">
      <c r="A255">
        <f>HYPERLINK("https://stackoverflow.com/q/54475094", "54475094")</f>
        <v/>
      </c>
      <c r="B255" t="n">
        <v>0.1904121863799283</v>
      </c>
    </row>
    <row r="256">
      <c r="A256">
        <f>HYPERLINK("https://stackoverflow.com/q/54622703", "54622703")</f>
        <v/>
      </c>
      <c r="B256" t="n">
        <v>0.1969987228607918</v>
      </c>
    </row>
    <row r="257">
      <c r="A257">
        <f>HYPERLINK("https://stackoverflow.com/q/54760591", "54760591")</f>
        <v/>
      </c>
      <c r="B257" t="n">
        <v>0.2785565939771547</v>
      </c>
    </row>
    <row r="258">
      <c r="A258">
        <f>HYPERLINK("https://stackoverflow.com/q/54848296", "54848296")</f>
        <v/>
      </c>
      <c r="B258" t="n">
        <v>0.2418430335097002</v>
      </c>
    </row>
    <row r="259">
      <c r="A259">
        <f>HYPERLINK("https://stackoverflow.com/q/54906258", "54906258")</f>
        <v/>
      </c>
      <c r="B259" t="n">
        <v>0.187037037037037</v>
      </c>
    </row>
    <row r="260">
      <c r="A260">
        <f>HYPERLINK("https://stackoverflow.com/q/54906295", "54906295")</f>
        <v/>
      </c>
      <c r="B260" t="n">
        <v>0.2990620490620491</v>
      </c>
    </row>
    <row r="261">
      <c r="A261">
        <f>HYPERLINK("https://stackoverflow.com/q/54925179", "54925179")</f>
        <v/>
      </c>
      <c r="B261" t="n">
        <v>0.1925612052730697</v>
      </c>
    </row>
    <row r="262">
      <c r="A262">
        <f>HYPERLINK("https://stackoverflow.com/q/54945975", "54945975")</f>
        <v/>
      </c>
      <c r="B262" t="n">
        <v>0.1473634651600753</v>
      </c>
    </row>
    <row r="263">
      <c r="A263">
        <f>HYPERLINK("https://stackoverflow.com/q/54991854", "54991854")</f>
        <v/>
      </c>
      <c r="B263" t="n">
        <v>0.278125</v>
      </c>
    </row>
    <row r="264">
      <c r="A264">
        <f>HYPERLINK("https://stackoverflow.com/q/55000264", "55000264")</f>
        <v/>
      </c>
      <c r="B264" t="n">
        <v>0.1900749063670412</v>
      </c>
    </row>
    <row r="265">
      <c r="A265">
        <f>HYPERLINK("https://stackoverflow.com/q/55009565", "55009565")</f>
        <v/>
      </c>
      <c r="B265" t="n">
        <v>0.2153679653679654</v>
      </c>
    </row>
    <row r="266">
      <c r="A266">
        <f>HYPERLINK("https://stackoverflow.com/q/55075917", "55075917")</f>
        <v/>
      </c>
      <c r="B266" t="n">
        <v>0.155982905982906</v>
      </c>
    </row>
    <row r="267">
      <c r="A267">
        <f>HYPERLINK("https://stackoverflow.com/q/55117661", "55117661")</f>
        <v/>
      </c>
      <c r="B267" t="n">
        <v>0.2059027777777778</v>
      </c>
    </row>
    <row r="268">
      <c r="A268">
        <f>HYPERLINK("https://stackoverflow.com/q/55135069", "55135069")</f>
        <v/>
      </c>
      <c r="B268" t="n">
        <v>0.188953488372093</v>
      </c>
    </row>
    <row r="269">
      <c r="A269">
        <f>HYPERLINK("https://stackoverflow.com/q/55137884", "55137884")</f>
        <v/>
      </c>
      <c r="B269" t="n">
        <v>0.2845029239766081</v>
      </c>
    </row>
    <row r="270">
      <c r="A270">
        <f>HYPERLINK("https://stackoverflow.com/q/55193693", "55193693")</f>
        <v/>
      </c>
      <c r="B270" t="n">
        <v>0.2324191279887483</v>
      </c>
    </row>
    <row r="271">
      <c r="A271">
        <f>HYPERLINK("https://stackoverflow.com/q/55212167", "55212167")</f>
        <v/>
      </c>
      <c r="B271" t="n">
        <v>0.1664208456243854</v>
      </c>
    </row>
    <row r="272">
      <c r="A272">
        <f>HYPERLINK("https://stackoverflow.com/q/55240373", "55240373")</f>
        <v/>
      </c>
      <c r="B272" t="n">
        <v>0.2595785440613027</v>
      </c>
    </row>
    <row r="273">
      <c r="A273">
        <f>HYPERLINK("https://stackoverflow.com/q/55300016", "55300016")</f>
        <v/>
      </c>
      <c r="B273" t="n">
        <v>0.2417695473251029</v>
      </c>
    </row>
    <row r="274">
      <c r="A274">
        <f>HYPERLINK("https://stackoverflow.com/q/55366951", "55366951")</f>
        <v/>
      </c>
      <c r="B274" t="n">
        <v>0.2814697609001407</v>
      </c>
    </row>
    <row r="275">
      <c r="A275">
        <f>HYPERLINK("https://stackoverflow.com/q/55450821", "55450821")</f>
        <v/>
      </c>
      <c r="B275" t="n">
        <v>0.1935386473429951</v>
      </c>
    </row>
    <row r="276">
      <c r="A276">
        <f>HYPERLINK("https://stackoverflow.com/q/55471918", "55471918")</f>
        <v/>
      </c>
      <c r="B276" t="n">
        <v>0.2097578347578348</v>
      </c>
    </row>
    <row r="277">
      <c r="A277">
        <f>HYPERLINK("https://stackoverflow.com/q/55488988", "55488988")</f>
        <v/>
      </c>
      <c r="B277" t="n">
        <v>0.2667548500881834</v>
      </c>
    </row>
    <row r="278">
      <c r="A278">
        <f>HYPERLINK("https://stackoverflow.com/q/55537720", "55537720")</f>
        <v/>
      </c>
      <c r="B278" t="n">
        <v>0.3140432098765432</v>
      </c>
    </row>
    <row r="279">
      <c r="A279">
        <f>HYPERLINK("https://stackoverflow.com/q/55542723", "55542723")</f>
        <v/>
      </c>
      <c r="B279" t="n">
        <v>0.1947916666666667</v>
      </c>
    </row>
    <row r="280">
      <c r="A280">
        <f>HYPERLINK("https://stackoverflow.com/q/55549922", "55549922")</f>
        <v/>
      </c>
      <c r="B280" t="n">
        <v>0.2408424908424908</v>
      </c>
    </row>
    <row r="281">
      <c r="A281">
        <f>HYPERLINK("https://stackoverflow.com/q/55594848", "55594848")</f>
        <v/>
      </c>
      <c r="B281" t="n">
        <v>0.2774348422496571</v>
      </c>
    </row>
    <row r="282">
      <c r="A282">
        <f>HYPERLINK("https://stackoverflow.com/q/55596420", "55596420")</f>
        <v/>
      </c>
      <c r="B282" t="n">
        <v>0.2238372093023256</v>
      </c>
    </row>
    <row r="283">
      <c r="A283">
        <f>HYPERLINK("https://stackoverflow.com/q/55619739", "55619739")</f>
        <v/>
      </c>
      <c r="B283" t="n">
        <v>0.1469444444444445</v>
      </c>
    </row>
    <row r="284">
      <c r="A284">
        <f>HYPERLINK("https://stackoverflow.com/q/55647746", "55647746")</f>
        <v/>
      </c>
      <c r="B284" t="n">
        <v>0.2288732394366197</v>
      </c>
    </row>
    <row r="285">
      <c r="A285">
        <f>HYPERLINK("https://stackoverflow.com/q/55729338", "55729338")</f>
        <v/>
      </c>
      <c r="B285" t="n">
        <v>0.3089970501474927</v>
      </c>
    </row>
    <row r="286">
      <c r="A286">
        <f>HYPERLINK("https://stackoverflow.com/q/55745397", "55745397")</f>
        <v/>
      </c>
      <c r="B286" t="n">
        <v>0.235958485958486</v>
      </c>
    </row>
    <row r="287">
      <c r="A287">
        <f>HYPERLINK("https://stackoverflow.com/q/55795520", "55795520")</f>
        <v/>
      </c>
      <c r="B287" t="n">
        <v>0.2281997187060478</v>
      </c>
    </row>
    <row r="288">
      <c r="A288">
        <f>HYPERLINK("https://stackoverflow.com/q/55851306", "55851306")</f>
        <v/>
      </c>
      <c r="B288" t="n">
        <v>0.2462121212121212</v>
      </c>
    </row>
    <row r="289">
      <c r="A289">
        <f>HYPERLINK("https://stackoverflow.com/q/55866962", "55866962")</f>
        <v/>
      </c>
      <c r="B289" t="n">
        <v>0.2402459711620017</v>
      </c>
    </row>
    <row r="290">
      <c r="A290">
        <f>HYPERLINK("https://stackoverflow.com/q/55875490", "55875490")</f>
        <v/>
      </c>
      <c r="B290" t="n">
        <v>0.2065217391304348</v>
      </c>
    </row>
    <row r="291">
      <c r="A291">
        <f>HYPERLINK("https://stackoverflow.com/q/56074106", "56074106")</f>
        <v/>
      </c>
      <c r="B291" t="n">
        <v>0.1886200716845878</v>
      </c>
    </row>
    <row r="292">
      <c r="A292">
        <f>HYPERLINK("https://stackoverflow.com/q/56078834", "56078834")</f>
        <v/>
      </c>
      <c r="B292" t="n">
        <v>0.2574906367041199</v>
      </c>
    </row>
    <row r="293">
      <c r="A293">
        <f>HYPERLINK("https://stackoverflow.com/q/56080699", "56080699")</f>
        <v/>
      </c>
      <c r="B293" t="n">
        <v>0.3459362139917695</v>
      </c>
    </row>
    <row r="294">
      <c r="A294">
        <f>HYPERLINK("https://stackoverflow.com/q/56130522", "56130522")</f>
        <v/>
      </c>
      <c r="B294" t="n">
        <v>0.2156357388316151</v>
      </c>
    </row>
    <row r="295">
      <c r="A295">
        <f>HYPERLINK("https://stackoverflow.com/q/56134883", "56134883")</f>
        <v/>
      </c>
      <c r="B295" t="n">
        <v>0.1751543209876543</v>
      </c>
    </row>
    <row r="296">
      <c r="A296">
        <f>HYPERLINK("https://stackoverflow.com/q/56140676", "56140676")</f>
        <v/>
      </c>
      <c r="B296" t="n">
        <v>0.2173076923076923</v>
      </c>
    </row>
    <row r="297">
      <c r="A297">
        <f>HYPERLINK("https://stackoverflow.com/q/56148445", "56148445")</f>
        <v/>
      </c>
      <c r="B297" t="n">
        <v>0.1994195688225539</v>
      </c>
    </row>
    <row r="298">
      <c r="A298">
        <f>HYPERLINK("https://stackoverflow.com/q/56154215", "56154215")</f>
        <v/>
      </c>
      <c r="B298" t="n">
        <v>0.3618143459915612</v>
      </c>
    </row>
    <row r="299">
      <c r="A299">
        <f>HYPERLINK("https://stackoverflow.com/q/56154406", "56154406")</f>
        <v/>
      </c>
      <c r="B299" t="n">
        <v>0.3656517094017094</v>
      </c>
    </row>
    <row r="300">
      <c r="A300">
        <f>HYPERLINK("https://stackoverflow.com/q/56159595", "56159595")</f>
        <v/>
      </c>
      <c r="B300" t="n">
        <v>0.271640826873385</v>
      </c>
    </row>
    <row r="301">
      <c r="A301">
        <f>HYPERLINK("https://stackoverflow.com/q/56165773", "56165773")</f>
        <v/>
      </c>
      <c r="B301" t="n">
        <v>0.2003968253968254</v>
      </c>
    </row>
    <row r="302">
      <c r="A302">
        <f>HYPERLINK("https://stackoverflow.com/q/56190648", "56190648")</f>
        <v/>
      </c>
      <c r="B302" t="n">
        <v>0.2256613756613757</v>
      </c>
    </row>
    <row r="303">
      <c r="A303">
        <f>HYPERLINK("https://stackoverflow.com/q/56228164", "56228164")</f>
        <v/>
      </c>
      <c r="B303" t="n">
        <v>0.1727053140096619</v>
      </c>
    </row>
    <row r="304">
      <c r="A304">
        <f>HYPERLINK("https://stackoverflow.com/q/56239055", "56239055")</f>
        <v/>
      </c>
      <c r="B304" t="n">
        <v>0.4112586037364798</v>
      </c>
    </row>
    <row r="305">
      <c r="A305">
        <f>HYPERLINK("https://stackoverflow.com/q/56264042", "56264042")</f>
        <v/>
      </c>
      <c r="B305" t="n">
        <v>0.3347800925925926</v>
      </c>
    </row>
    <row r="306">
      <c r="A306">
        <f>HYPERLINK("https://stackoverflow.com/q/56284033", "56284033")</f>
        <v/>
      </c>
      <c r="B306" t="n">
        <v>0.3887434554973822</v>
      </c>
    </row>
    <row r="307">
      <c r="A307">
        <f>HYPERLINK("https://stackoverflow.com/q/56284148", "56284148")</f>
        <v/>
      </c>
      <c r="B307" t="n">
        <v>0.2242951907131012</v>
      </c>
    </row>
    <row r="308">
      <c r="A308">
        <f>HYPERLINK("https://stackoverflow.com/q/56321389", "56321389")</f>
        <v/>
      </c>
      <c r="B308" t="n">
        <v>0.197733918128655</v>
      </c>
    </row>
    <row r="309">
      <c r="A309">
        <f>HYPERLINK("https://stackoverflow.com/q/56349526", "56349526")</f>
        <v/>
      </c>
      <c r="B309" t="n">
        <v>0.2587390761548065</v>
      </c>
    </row>
    <row r="310">
      <c r="A310">
        <f>HYPERLINK("https://stackoverflow.com/q/56373250", "56373250")</f>
        <v/>
      </c>
      <c r="B310" t="n">
        <v>0.3666116611661167</v>
      </c>
    </row>
    <row r="311">
      <c r="A311">
        <f>HYPERLINK("https://stackoverflow.com/q/56421760", "56421760")</f>
        <v/>
      </c>
      <c r="B311" t="n">
        <v>0.3561507936507937</v>
      </c>
    </row>
    <row r="312">
      <c r="A312">
        <f>HYPERLINK("https://stackoverflow.com/q/56450083", "56450083")</f>
        <v/>
      </c>
      <c r="B312" t="n">
        <v>0.1693302891933029</v>
      </c>
    </row>
    <row r="313">
      <c r="A313">
        <f>HYPERLINK("https://stackoverflow.com/q/56551738", "56551738")</f>
        <v/>
      </c>
      <c r="B313" t="n">
        <v>0.1886574074074074</v>
      </c>
    </row>
    <row r="314">
      <c r="A314">
        <f>HYPERLINK("https://stackoverflow.com/q/56556456", "56556456")</f>
        <v/>
      </c>
      <c r="B314" t="n">
        <v>0.222511574074074</v>
      </c>
    </row>
    <row r="315">
      <c r="A315">
        <f>HYPERLINK("https://stackoverflow.com/q/56578710", "56578710")</f>
        <v/>
      </c>
      <c r="B315" t="n">
        <v>0.1824845679012346</v>
      </c>
    </row>
    <row r="316">
      <c r="A316">
        <f>HYPERLINK("https://stackoverflow.com/q/56649946", "56649946")</f>
        <v/>
      </c>
      <c r="B316" t="n">
        <v>0.3239850427350427</v>
      </c>
    </row>
    <row r="317">
      <c r="A317">
        <f>HYPERLINK("https://stackoverflow.com/q/56716968", "56716968")</f>
        <v/>
      </c>
      <c r="B317" t="n">
        <v>0.2958333333333333</v>
      </c>
    </row>
    <row r="318">
      <c r="A318">
        <f>HYPERLINK("https://stackoverflow.com/q/56781753", "56781753")</f>
        <v/>
      </c>
      <c r="B318" t="n">
        <v>0.2175925925925926</v>
      </c>
    </row>
    <row r="319">
      <c r="A319">
        <f>HYPERLINK("https://stackoverflow.com/q/56796657", "56796657")</f>
        <v/>
      </c>
      <c r="B319" t="n">
        <v>0.2030228758169935</v>
      </c>
    </row>
    <row r="320">
      <c r="A320">
        <f>HYPERLINK("https://stackoverflow.com/q/56838816", "56838816")</f>
        <v/>
      </c>
      <c r="B320" t="n">
        <v>0.2364267676767677</v>
      </c>
    </row>
    <row r="321">
      <c r="A321">
        <f>HYPERLINK("https://stackoverflow.com/q/56861761", "56861761")</f>
        <v/>
      </c>
      <c r="B321" t="n">
        <v>0.2022357723577236</v>
      </c>
    </row>
    <row r="322">
      <c r="A322">
        <f>HYPERLINK("https://stackoverflow.com/q/56876401", "56876401")</f>
        <v/>
      </c>
      <c r="B322" t="n">
        <v>0.2196969696969697</v>
      </c>
    </row>
    <row r="323">
      <c r="A323">
        <f>HYPERLINK("https://stackoverflow.com/q/56896264", "56896264")</f>
        <v/>
      </c>
      <c r="B323" t="n">
        <v>0.2564412238325282</v>
      </c>
    </row>
    <row r="324">
      <c r="A324">
        <f>HYPERLINK("https://stackoverflow.com/q/56900896", "56900896")</f>
        <v/>
      </c>
      <c r="B324" t="n">
        <v>0.1829501915708812</v>
      </c>
    </row>
    <row r="325">
      <c r="A325">
        <f>HYPERLINK("https://stackoverflow.com/q/56915601", "56915601")</f>
        <v/>
      </c>
      <c r="B325" t="n">
        <v>0.2595679012345679</v>
      </c>
    </row>
    <row r="326">
      <c r="A326">
        <f>HYPERLINK("https://stackoverflow.com/q/56920479", "56920479")</f>
        <v/>
      </c>
      <c r="B326" t="n">
        <v>0.1732531500572738</v>
      </c>
    </row>
    <row r="327">
      <c r="A327">
        <f>HYPERLINK("https://stackoverflow.com/q/56921005", "56921005")</f>
        <v/>
      </c>
      <c r="B327" t="n">
        <v>0.4487767584097859</v>
      </c>
    </row>
    <row r="328">
      <c r="A328">
        <f>HYPERLINK("https://stackoverflow.com/q/56924243", "56924243")</f>
        <v/>
      </c>
      <c r="B328" t="n">
        <v>0.167910447761194</v>
      </c>
    </row>
    <row r="329">
      <c r="A329">
        <f>HYPERLINK("https://stackoverflow.com/q/56937207", "56937207")</f>
        <v/>
      </c>
      <c r="B329" t="n">
        <v>0.1764957264957265</v>
      </c>
    </row>
    <row r="330">
      <c r="A330">
        <f>HYPERLINK("https://stackoverflow.com/q/56958772", "56958772")</f>
        <v/>
      </c>
      <c r="B330" t="n">
        <v>0.1825925925925926</v>
      </c>
    </row>
    <row r="331">
      <c r="A331">
        <f>HYPERLINK("https://stackoverflow.com/q/56970311", "56970311")</f>
        <v/>
      </c>
      <c r="B331" t="n">
        <v>0.1823286052009456</v>
      </c>
    </row>
    <row r="332">
      <c r="A332">
        <f>HYPERLINK("https://stackoverflow.com/q/56981588", "56981588")</f>
        <v/>
      </c>
      <c r="B332" t="n">
        <v>0.2580515297906602</v>
      </c>
    </row>
    <row r="333">
      <c r="A333">
        <f>HYPERLINK("https://stackoverflow.com/q/56988325", "56988325")</f>
        <v/>
      </c>
      <c r="B333" t="n">
        <v>0.1975694444444444</v>
      </c>
    </row>
    <row r="334">
      <c r="A334">
        <f>HYPERLINK("https://stackoverflow.com/q/57000159", "57000159")</f>
        <v/>
      </c>
      <c r="B334" t="n">
        <v>0.1844618055555556</v>
      </c>
    </row>
    <row r="335">
      <c r="A335">
        <f>HYPERLINK("https://stackoverflow.com/q/57008985", "57008985")</f>
        <v/>
      </c>
      <c r="B335" t="n">
        <v>0.1952054794520548</v>
      </c>
    </row>
    <row r="336">
      <c r="A336">
        <f>HYPERLINK("https://stackoverflow.com/q/57034340", "57034340")</f>
        <v/>
      </c>
      <c r="B336" t="n">
        <v>0.2625925925925926</v>
      </c>
    </row>
    <row r="337">
      <c r="A337">
        <f>HYPERLINK("https://stackoverflow.com/q/57126292", "57126292")</f>
        <v/>
      </c>
      <c r="B337" t="n">
        <v>0.200937950937951</v>
      </c>
    </row>
    <row r="338">
      <c r="A338">
        <f>HYPERLINK("https://stackoverflow.com/q/57169785", "57169785")</f>
        <v/>
      </c>
      <c r="B338" t="n">
        <v>0.1966145833333333</v>
      </c>
    </row>
    <row r="339">
      <c r="A339">
        <f>HYPERLINK("https://stackoverflow.com/q/57170075", "57170075")</f>
        <v/>
      </c>
      <c r="B339" t="n">
        <v>0.267156862745098</v>
      </c>
    </row>
    <row r="340">
      <c r="A340">
        <f>HYPERLINK("https://stackoverflow.com/q/57170193", "57170193")</f>
        <v/>
      </c>
      <c r="B340" t="n">
        <v>0.1958509142053446</v>
      </c>
    </row>
    <row r="341">
      <c r="A341">
        <f>HYPERLINK("https://stackoverflow.com/q/57193206", "57193206")</f>
        <v/>
      </c>
      <c r="B341" t="n">
        <v>0.176051051051051</v>
      </c>
    </row>
    <row r="342">
      <c r="A342">
        <f>HYPERLINK("https://stackoverflow.com/q/57211188", "57211188")</f>
        <v/>
      </c>
      <c r="B342" t="n">
        <v>0.2177938808373591</v>
      </c>
    </row>
    <row r="343">
      <c r="A343">
        <f>HYPERLINK("https://stackoverflow.com/q/57219620", "57219620")</f>
        <v/>
      </c>
      <c r="B343" t="n">
        <v>0.2571321321321322</v>
      </c>
    </row>
    <row r="344">
      <c r="A344">
        <f>HYPERLINK("https://stackoverflow.com/q/57223376", "57223376")</f>
        <v/>
      </c>
      <c r="B344" t="n">
        <v>0.2494152046783626</v>
      </c>
    </row>
    <row r="345">
      <c r="A345">
        <f>HYPERLINK("https://stackoverflow.com/q/57271657", "57271657")</f>
        <v/>
      </c>
      <c r="B345" t="n">
        <v>0.2650891632373114</v>
      </c>
    </row>
    <row r="346">
      <c r="A346">
        <f>HYPERLINK("https://stackoverflow.com/q/57279450", "57279450")</f>
        <v/>
      </c>
      <c r="B346" t="n">
        <v>0.2496913580246914</v>
      </c>
    </row>
    <row r="347">
      <c r="A347">
        <f>HYPERLINK("https://stackoverflow.com/q/57297387", "57297387")</f>
        <v/>
      </c>
      <c r="B347" t="n">
        <v>0.2095588235294118</v>
      </c>
    </row>
    <row r="348">
      <c r="A348">
        <f>HYPERLINK("https://stackoverflow.com/q/57304116", "57304116")</f>
        <v/>
      </c>
      <c r="B348" t="n">
        <v>0.2705761316872429</v>
      </c>
    </row>
    <row r="349">
      <c r="A349">
        <f>HYPERLINK("https://stackoverflow.com/q/57314923", "57314923")</f>
        <v/>
      </c>
      <c r="B349" t="n">
        <v>0.2544091710758378</v>
      </c>
    </row>
    <row r="350">
      <c r="A350">
        <f>HYPERLINK("https://stackoverflow.com/q/57357758", "57357758")</f>
        <v/>
      </c>
      <c r="B350" t="n">
        <v>0.2175516224188791</v>
      </c>
    </row>
    <row r="351">
      <c r="A351">
        <f>HYPERLINK("https://stackoverflow.com/q/57368043", "57368043")</f>
        <v/>
      </c>
      <c r="B351" t="n">
        <v>0.2669590643274853</v>
      </c>
    </row>
    <row r="352">
      <c r="A352">
        <f>HYPERLINK("https://stackoverflow.com/q/57372691", "57372691")</f>
        <v/>
      </c>
      <c r="B352" t="n">
        <v>0.1594017094017094</v>
      </c>
    </row>
    <row r="353">
      <c r="A353">
        <f>HYPERLINK("https://stackoverflow.com/q/57422643", "57422643")</f>
        <v/>
      </c>
      <c r="B353" t="n">
        <v>0.184156378600823</v>
      </c>
    </row>
    <row r="354">
      <c r="A354">
        <f>HYPERLINK("https://stackoverflow.com/q/57428689", "57428689")</f>
        <v/>
      </c>
      <c r="B354" t="n">
        <v>0.2637659783677483</v>
      </c>
    </row>
    <row r="355">
      <c r="A355">
        <f>HYPERLINK("https://stackoverflow.com/q/57493498", "57493498")</f>
        <v/>
      </c>
      <c r="B355" t="n">
        <v>0.3582818930041152</v>
      </c>
    </row>
    <row r="356">
      <c r="A356">
        <f>HYPERLINK("https://stackoverflow.com/q/57500473", "57500473")</f>
        <v/>
      </c>
      <c r="B356" t="n">
        <v>0.2398148148148148</v>
      </c>
    </row>
    <row r="357">
      <c r="A357">
        <f>HYPERLINK("https://stackoverflow.com/q/57523823", "57523823")</f>
        <v/>
      </c>
      <c r="B357" t="n">
        <v>0.2343137254901961</v>
      </c>
    </row>
    <row r="358">
      <c r="A358">
        <f>HYPERLINK("https://stackoverflow.com/q/57528695", "57528695")</f>
        <v/>
      </c>
      <c r="B358" t="n">
        <v>0.2345959595959596</v>
      </c>
    </row>
    <row r="359">
      <c r="A359">
        <f>HYPERLINK("https://stackoverflow.com/q/57558625", "57558625")</f>
        <v/>
      </c>
      <c r="B359" t="n">
        <v>0.2925240054869684</v>
      </c>
    </row>
    <row r="360">
      <c r="A360">
        <f>HYPERLINK("https://stackoverflow.com/q/57620833", "57620833")</f>
        <v/>
      </c>
      <c r="B360" t="n">
        <v>0.3125730994152047</v>
      </c>
    </row>
    <row r="361">
      <c r="A361">
        <f>HYPERLINK("https://stackoverflow.com/q/57623152", "57623152")</f>
        <v/>
      </c>
      <c r="B361" t="n">
        <v>0.3294159544159544</v>
      </c>
    </row>
    <row r="362">
      <c r="A362">
        <f>HYPERLINK("https://stackoverflow.com/q/57626023", "57626023")</f>
        <v/>
      </c>
      <c r="B362" t="n">
        <v>0.1925717852684145</v>
      </c>
    </row>
    <row r="363">
      <c r="A363">
        <f>HYPERLINK("https://stackoverflow.com/q/57686877", "57686877")</f>
        <v/>
      </c>
      <c r="B363" t="n">
        <v>0.2396214896214896</v>
      </c>
    </row>
    <row r="364">
      <c r="A364">
        <f>HYPERLINK("https://stackoverflow.com/q/57687014", "57687014")</f>
        <v/>
      </c>
      <c r="B364" t="n">
        <v>0.1702380952380952</v>
      </c>
    </row>
    <row r="365">
      <c r="A365">
        <f>HYPERLINK("https://stackoverflow.com/q/57755093", "57755093")</f>
        <v/>
      </c>
      <c r="B365" t="n">
        <v>0.2732843137254902</v>
      </c>
    </row>
    <row r="366">
      <c r="A366">
        <f>HYPERLINK("https://stackoverflow.com/q/57825022", "57825022")</f>
        <v/>
      </c>
      <c r="B366" t="n">
        <v>0.2241248097412481</v>
      </c>
    </row>
    <row r="367">
      <c r="A367">
        <f>HYPERLINK("https://stackoverflow.com/q/57831723", "57831723")</f>
        <v/>
      </c>
      <c r="B367" t="n">
        <v>0.2002923976608187</v>
      </c>
    </row>
    <row r="368">
      <c r="A368">
        <f>HYPERLINK("https://stackoverflow.com/q/57836593", "57836593")</f>
        <v/>
      </c>
      <c r="B368" t="n">
        <v>0.2570987654320988</v>
      </c>
    </row>
    <row r="369">
      <c r="A369">
        <f>HYPERLINK("https://stackoverflow.com/q/57849964", "57849964")</f>
        <v/>
      </c>
      <c r="B369" t="n">
        <v>0.2313762626262626</v>
      </c>
    </row>
    <row r="370">
      <c r="A370">
        <f>HYPERLINK("https://stackoverflow.com/q/57879053", "57879053")</f>
        <v/>
      </c>
      <c r="B370" t="n">
        <v>0.1981481481481482</v>
      </c>
    </row>
    <row r="371">
      <c r="A371">
        <f>HYPERLINK("https://stackoverflow.com/q/57900028", "57900028")</f>
        <v/>
      </c>
      <c r="B371" t="n">
        <v>0.2647222222222222</v>
      </c>
    </row>
    <row r="372">
      <c r="A372">
        <f>HYPERLINK("https://stackoverflow.com/q/57963215", "57963215")</f>
        <v/>
      </c>
      <c r="B372" t="n">
        <v>0.2225177304964539</v>
      </c>
    </row>
    <row r="373">
      <c r="A373">
        <f>HYPERLINK("https://stackoverflow.com/q/57969107", "57969107")</f>
        <v/>
      </c>
      <c r="B373" t="n">
        <v>0.2829218106995885</v>
      </c>
    </row>
    <row r="374">
      <c r="A374">
        <f>HYPERLINK("https://stackoverflow.com/q/57971560", "57971560")</f>
        <v/>
      </c>
      <c r="B374" t="n">
        <v>0.1699561403508772</v>
      </c>
    </row>
    <row r="375">
      <c r="A375">
        <f>HYPERLINK("https://stackoverflow.com/q/57982913", "57982913")</f>
        <v/>
      </c>
      <c r="B375" t="n">
        <v>0.2667206040992449</v>
      </c>
    </row>
    <row r="376">
      <c r="A376">
        <f>HYPERLINK("https://stackoverflow.com/q/57984097", "57984097")</f>
        <v/>
      </c>
      <c r="B376" t="n">
        <v>0.2210317460317461</v>
      </c>
    </row>
    <row r="377">
      <c r="A377">
        <f>HYPERLINK("https://stackoverflow.com/q/58018611", "58018611")</f>
        <v/>
      </c>
      <c r="B377" t="n">
        <v>0.2136015325670498</v>
      </c>
    </row>
    <row r="378">
      <c r="A378">
        <f>HYPERLINK("https://stackoverflow.com/q/58018964", "58018964")</f>
        <v/>
      </c>
      <c r="B378" t="n">
        <v>0.2066798941798942</v>
      </c>
    </row>
    <row r="379">
      <c r="A379">
        <f>HYPERLINK("https://stackoverflow.com/q/58020564", "58020564")</f>
        <v/>
      </c>
      <c r="B379" t="n">
        <v>0.2946009389671361</v>
      </c>
    </row>
    <row r="380">
      <c r="A380">
        <f>HYPERLINK("https://stackoverflow.com/q/58028882", "58028882")</f>
        <v/>
      </c>
      <c r="B380" t="n">
        <v>0.2253867791842475</v>
      </c>
    </row>
    <row r="381">
      <c r="A381">
        <f>HYPERLINK("https://stackoverflow.com/q/58053093", "58053093")</f>
        <v/>
      </c>
      <c r="B381" t="n">
        <v>0.2571355759429154</v>
      </c>
    </row>
    <row r="382">
      <c r="A382">
        <f>HYPERLINK("https://stackoverflow.com/q/58072710", "58072710")</f>
        <v/>
      </c>
      <c r="B382" t="n">
        <v>0.2076558265582656</v>
      </c>
    </row>
    <row r="383">
      <c r="A383">
        <f>HYPERLINK("https://stackoverflow.com/q/58101949", "58101949")</f>
        <v/>
      </c>
      <c r="B383" t="n">
        <v>0.2753472222222223</v>
      </c>
    </row>
    <row r="384">
      <c r="A384">
        <f>HYPERLINK("https://stackoverflow.com/q/58111227", "58111227")</f>
        <v/>
      </c>
      <c r="B384" t="n">
        <v>0.3055555555555556</v>
      </c>
    </row>
    <row r="385">
      <c r="A385">
        <f>HYPERLINK("https://stackoverflow.com/q/58112894", "58112894")</f>
        <v/>
      </c>
      <c r="B385" t="n">
        <v>0.1622807017543859</v>
      </c>
    </row>
    <row r="386">
      <c r="A386">
        <f>HYPERLINK("https://stackoverflow.com/q/58116800", "58116800")</f>
        <v/>
      </c>
      <c r="B386" t="n">
        <v>0.1745541838134431</v>
      </c>
    </row>
    <row r="387">
      <c r="A387">
        <f>HYPERLINK("https://stackoverflow.com/q/58143160", "58143160")</f>
        <v/>
      </c>
      <c r="B387" t="n">
        <v>0.2071026722925456</v>
      </c>
    </row>
    <row r="388">
      <c r="A388">
        <f>HYPERLINK("https://stackoverflow.com/q/58144437", "58144437")</f>
        <v/>
      </c>
      <c r="B388" t="n">
        <v>0.1876984126984127</v>
      </c>
    </row>
    <row r="389">
      <c r="A389">
        <f>HYPERLINK("https://stackoverflow.com/q/58148161", "58148161")</f>
        <v/>
      </c>
      <c r="B389" t="n">
        <v>0.314709595959596</v>
      </c>
    </row>
    <row r="390">
      <c r="A390">
        <f>HYPERLINK("https://stackoverflow.com/q/58155631", "58155631")</f>
        <v/>
      </c>
      <c r="B390" t="n">
        <v>0.236254295532646</v>
      </c>
    </row>
    <row r="391">
      <c r="A391">
        <f>HYPERLINK("https://stackoverflow.com/q/58163017", "58163017")</f>
        <v/>
      </c>
      <c r="B391" t="n">
        <v>0.2012937595129376</v>
      </c>
    </row>
    <row r="392">
      <c r="A392">
        <f>HYPERLINK("https://stackoverflow.com/q/58184044", "58184044")</f>
        <v/>
      </c>
      <c r="B392" t="n">
        <v>0.1625683060109289</v>
      </c>
    </row>
    <row r="393">
      <c r="A393">
        <f>HYPERLINK("https://stackoverflow.com/q/58185005", "58185005")</f>
        <v/>
      </c>
      <c r="B393" t="n">
        <v>0.3160569105691057</v>
      </c>
    </row>
    <row r="394">
      <c r="A394">
        <f>HYPERLINK("https://stackoverflow.com/q/58207245", "58207245")</f>
        <v/>
      </c>
      <c r="B394" t="n">
        <v>0.2151851851851852</v>
      </c>
    </row>
    <row r="395">
      <c r="A395">
        <f>HYPERLINK("https://stackoverflow.com/q/58249552", "58249552")</f>
        <v/>
      </c>
      <c r="B395" t="n">
        <v>0.3023726851851852</v>
      </c>
    </row>
    <row r="396">
      <c r="A396">
        <f>HYPERLINK("https://stackoverflow.com/q/58252971", "58252971")</f>
        <v/>
      </c>
      <c r="B396" t="n">
        <v>0.2478902953586498</v>
      </c>
    </row>
    <row r="397">
      <c r="A397">
        <f>HYPERLINK("https://stackoverflow.com/q/58270907", "58270907")</f>
        <v/>
      </c>
      <c r="B397" t="n">
        <v>0.1662257495590829</v>
      </c>
    </row>
    <row r="398">
      <c r="A398">
        <f>HYPERLINK("https://stackoverflow.com/q/58289430", "58289430")</f>
        <v/>
      </c>
      <c r="B398" t="n">
        <v>0.2266803840877915</v>
      </c>
    </row>
    <row r="399">
      <c r="A399">
        <f>HYPERLINK("https://stackoverflow.com/q/58289560", "58289560")</f>
        <v/>
      </c>
      <c r="B399" t="n">
        <v>0.1864123159303882</v>
      </c>
    </row>
    <row r="400">
      <c r="A400">
        <f>HYPERLINK("https://stackoverflow.com/q/58325798", "58325798")</f>
        <v/>
      </c>
      <c r="B400" t="n">
        <v>0.2608315863032844</v>
      </c>
    </row>
    <row r="401">
      <c r="A401">
        <f>HYPERLINK("https://stackoverflow.com/q/58339319", "58339319")</f>
        <v/>
      </c>
      <c r="B401" t="n">
        <v>0.2151851851851852</v>
      </c>
    </row>
    <row r="402">
      <c r="A402">
        <f>HYPERLINK("https://stackoverflow.com/q/58360160", "58360160")</f>
        <v/>
      </c>
      <c r="B402" t="n">
        <v>0.1572712418300654</v>
      </c>
    </row>
    <row r="403">
      <c r="A403">
        <f>HYPERLINK("https://stackoverflow.com/q/58371510", "58371510")</f>
        <v/>
      </c>
      <c r="B403" t="n">
        <v>0.2517543859649123</v>
      </c>
    </row>
    <row r="404">
      <c r="A404">
        <f>HYPERLINK("https://stackoverflow.com/q/58374422", "58374422")</f>
        <v/>
      </c>
      <c r="B404" t="n">
        <v>0.1997549019607843</v>
      </c>
    </row>
    <row r="405">
      <c r="A405">
        <f>HYPERLINK("https://stackoverflow.com/q/58376301", "58376301")</f>
        <v/>
      </c>
      <c r="B405" t="n">
        <v>0.2596450617283951</v>
      </c>
    </row>
    <row r="406">
      <c r="A406">
        <f>HYPERLINK("https://stackoverflow.com/q/58382314", "58382314")</f>
        <v/>
      </c>
      <c r="B406" t="n">
        <v>0.1979166666666667</v>
      </c>
    </row>
    <row r="407">
      <c r="A407">
        <f>HYPERLINK("https://stackoverflow.com/q/58432441", "58432441")</f>
        <v/>
      </c>
      <c r="B407" t="n">
        <v>0.2893990929705215</v>
      </c>
    </row>
    <row r="408">
      <c r="A408">
        <f>HYPERLINK("https://stackoverflow.com/q/58449923", "58449923")</f>
        <v/>
      </c>
      <c r="B408" t="n">
        <v>0.2642746913580247</v>
      </c>
    </row>
    <row r="409">
      <c r="A409">
        <f>HYPERLINK("https://stackoverflow.com/q/58457054", "58457054")</f>
        <v/>
      </c>
      <c r="B409" t="n">
        <v>0.1767241379310345</v>
      </c>
    </row>
    <row r="410">
      <c r="A410">
        <f>HYPERLINK("https://stackoverflow.com/q/58463784", "58463784")</f>
        <v/>
      </c>
      <c r="B410" t="n">
        <v>0.4135555555555556</v>
      </c>
    </row>
    <row r="411">
      <c r="A411">
        <f>HYPERLINK("https://stackoverflow.com/q/58481700", "58481700")</f>
        <v/>
      </c>
      <c r="B411" t="n">
        <v>0.1969373219373219</v>
      </c>
    </row>
    <row r="412">
      <c r="A412">
        <f>HYPERLINK("https://stackoverflow.com/q/58488121", "58488121")</f>
        <v/>
      </c>
      <c r="B412" t="n">
        <v>0.3036898839137645</v>
      </c>
    </row>
    <row r="413">
      <c r="A413">
        <f>HYPERLINK("https://stackoverflow.com/q/58492310", "58492310")</f>
        <v/>
      </c>
      <c r="B413" t="n">
        <v>0.2078313253012048</v>
      </c>
    </row>
    <row r="414">
      <c r="A414">
        <f>HYPERLINK("https://stackoverflow.com/q/58510336", "58510336")</f>
        <v/>
      </c>
      <c r="B414" t="n">
        <v>0.3887419165196943</v>
      </c>
    </row>
    <row r="415">
      <c r="A415">
        <f>HYPERLINK("https://stackoverflow.com/q/58526738", "58526738")</f>
        <v/>
      </c>
      <c r="B415" t="n">
        <v>0.2559523809523809</v>
      </c>
    </row>
    <row r="416">
      <c r="A416">
        <f>HYPERLINK("https://stackoverflow.com/q/58639195", "58639195")</f>
        <v/>
      </c>
      <c r="B416" t="n">
        <v>0.1781746031746032</v>
      </c>
    </row>
    <row r="417">
      <c r="A417">
        <f>HYPERLINK("https://stackoverflow.com/q/58644060", "58644060")</f>
        <v/>
      </c>
      <c r="B417" t="n">
        <v>0.2563291139240506</v>
      </c>
    </row>
    <row r="418">
      <c r="A418">
        <f>HYPERLINK("https://stackoverflow.com/q/58649380", "58649380")</f>
        <v/>
      </c>
      <c r="B418" t="n">
        <v>0.2511261261261261</v>
      </c>
    </row>
    <row r="419">
      <c r="A419">
        <f>HYPERLINK("https://stackoverflow.com/q/58660181", "58660181")</f>
        <v/>
      </c>
      <c r="B419" t="n">
        <v>0.2032312925170068</v>
      </c>
    </row>
    <row r="420">
      <c r="A420">
        <f>HYPERLINK("https://stackoverflow.com/q/58677883", "58677883")</f>
        <v/>
      </c>
      <c r="B420" t="n">
        <v>0.1690726159230096</v>
      </c>
    </row>
    <row r="421">
      <c r="A421">
        <f>HYPERLINK("https://stackoverflow.com/q/58719818", "58719818")</f>
        <v/>
      </c>
      <c r="B421" t="n">
        <v>0.2315891472868217</v>
      </c>
    </row>
    <row r="422">
      <c r="A422">
        <f>HYPERLINK("https://stackoverflow.com/q/58726753", "58726753")</f>
        <v/>
      </c>
      <c r="B422" t="n">
        <v>0.2875295508274232</v>
      </c>
    </row>
    <row r="423">
      <c r="A423">
        <f>HYPERLINK("https://stackoverflow.com/q/58730516", "58730516")</f>
        <v/>
      </c>
      <c r="B423" t="n">
        <v>0.2757523148148149</v>
      </c>
    </row>
    <row r="424">
      <c r="A424">
        <f>HYPERLINK("https://stackoverflow.com/q/58730563", "58730563")</f>
        <v/>
      </c>
      <c r="B424" t="n">
        <v>0.3140522875816994</v>
      </c>
    </row>
    <row r="425">
      <c r="A425">
        <f>HYPERLINK("https://stackoverflow.com/q/58742822", "58742822")</f>
        <v/>
      </c>
      <c r="B425" t="n">
        <v>0.1832655826558266</v>
      </c>
    </row>
    <row r="426">
      <c r="A426">
        <f>HYPERLINK("https://stackoverflow.com/q/58746612", "58746612")</f>
        <v/>
      </c>
      <c r="B426" t="n">
        <v>0.2416666666666667</v>
      </c>
    </row>
    <row r="427">
      <c r="A427">
        <f>HYPERLINK("https://stackoverflow.com/q/58776201", "58776201")</f>
        <v/>
      </c>
      <c r="B427" t="n">
        <v>0.1857798165137615</v>
      </c>
    </row>
    <row r="428">
      <c r="A428">
        <f>HYPERLINK("https://stackoverflow.com/q/58790918", "58790918")</f>
        <v/>
      </c>
      <c r="B428" t="n">
        <v>0.2991666666666667</v>
      </c>
    </row>
    <row r="429">
      <c r="A429">
        <f>HYPERLINK("https://stackoverflow.com/q/58799098", "58799098")</f>
        <v/>
      </c>
      <c r="B429" t="n">
        <v>0.3843599033816425</v>
      </c>
    </row>
    <row r="430">
      <c r="A430">
        <f>HYPERLINK("https://stackoverflow.com/q/58822568", "58822568")</f>
        <v/>
      </c>
      <c r="B430" t="n">
        <v>0.1695688225538972</v>
      </c>
    </row>
    <row r="431">
      <c r="A431">
        <f>HYPERLINK("https://stackoverflow.com/q/58832626", "58832626")</f>
        <v/>
      </c>
      <c r="B431" t="n">
        <v>0.2425093632958802</v>
      </c>
    </row>
    <row r="432">
      <c r="A432">
        <f>HYPERLINK("https://stackoverflow.com/q/58839197", "58839197")</f>
        <v/>
      </c>
      <c r="B432" t="n">
        <v>0.2596450617283951</v>
      </c>
    </row>
    <row r="433">
      <c r="A433">
        <f>HYPERLINK("https://stackoverflow.com/q/58841047", "58841047")</f>
        <v/>
      </c>
      <c r="B433" t="n">
        <v>0.2972636815920399</v>
      </c>
    </row>
    <row r="434">
      <c r="A434">
        <f>HYPERLINK("https://stackoverflow.com/q/58846662", "58846662")</f>
        <v/>
      </c>
      <c r="B434" t="n">
        <v>0.3422330097087379</v>
      </c>
    </row>
    <row r="435">
      <c r="A435">
        <f>HYPERLINK("https://stackoverflow.com/q/58874315", "58874315")</f>
        <v/>
      </c>
      <c r="B435" t="n">
        <v>0.2255555555555556</v>
      </c>
    </row>
    <row r="436">
      <c r="A436">
        <f>HYPERLINK("https://stackoverflow.com/q/58914330", "58914330")</f>
        <v/>
      </c>
      <c r="B436" t="n">
        <v>0.1831450094161959</v>
      </c>
    </row>
    <row r="437">
      <c r="A437">
        <f>HYPERLINK("https://stackoverflow.com/q/58927398", "58927398")</f>
        <v/>
      </c>
      <c r="B437" t="n">
        <v>0.2300431499460626</v>
      </c>
    </row>
    <row r="438">
      <c r="A438">
        <f>HYPERLINK("https://stackoverflow.com/q/58942442", "58942442")</f>
        <v/>
      </c>
      <c r="B438" t="n">
        <v>0.2471139971139971</v>
      </c>
    </row>
    <row r="439">
      <c r="A439">
        <f>HYPERLINK("https://stackoverflow.com/q/58952758", "58952758")</f>
        <v/>
      </c>
      <c r="B439" t="n">
        <v>0.2111823361823362</v>
      </c>
    </row>
    <row r="440">
      <c r="A440">
        <f>HYPERLINK("https://stackoverflow.com/q/58993188", "58993188")</f>
        <v/>
      </c>
      <c r="B440" t="n">
        <v>0.1883169934640523</v>
      </c>
    </row>
    <row r="441">
      <c r="A441">
        <f>HYPERLINK("https://stackoverflow.com/q/59043054", "59043054")</f>
        <v/>
      </c>
      <c r="B441" t="n">
        <v>0.2066798941798942</v>
      </c>
    </row>
    <row r="442">
      <c r="A442">
        <f>HYPERLINK("https://stackoverflow.com/q/59053286", "59053286")</f>
        <v/>
      </c>
      <c r="B442" t="n">
        <v>0.1480099502487562</v>
      </c>
    </row>
    <row r="443">
      <c r="A443">
        <f>HYPERLINK("https://stackoverflow.com/q/59140407", "59140407")</f>
        <v/>
      </c>
      <c r="B443" t="n">
        <v>0.215625</v>
      </c>
    </row>
    <row r="444">
      <c r="A444">
        <f>HYPERLINK("https://stackoverflow.com/q/59182574", "59182574")</f>
        <v/>
      </c>
      <c r="B444" t="n">
        <v>0.3625992063492064</v>
      </c>
    </row>
    <row r="445">
      <c r="A445">
        <f>HYPERLINK("https://stackoverflow.com/q/59202953", "59202953")</f>
        <v/>
      </c>
      <c r="B445" t="n">
        <v>0.1989981785063752</v>
      </c>
    </row>
    <row r="446">
      <c r="A446">
        <f>HYPERLINK("https://stackoverflow.com/q/59231120", "59231120")</f>
        <v/>
      </c>
      <c r="B446" t="n">
        <v>0.2396214896214897</v>
      </c>
    </row>
    <row r="447">
      <c r="A447">
        <f>HYPERLINK("https://stackoverflow.com/q/59233638", "59233638")</f>
        <v/>
      </c>
      <c r="B447" t="n">
        <v>0.2159090909090909</v>
      </c>
    </row>
    <row r="448">
      <c r="A448">
        <f>HYPERLINK("https://stackoverflow.com/q/59246446", "59246446")</f>
        <v/>
      </c>
      <c r="B448" t="n">
        <v>0.2583333333333334</v>
      </c>
    </row>
    <row r="449">
      <c r="A449">
        <f>HYPERLINK("https://stackoverflow.com/q/59251524", "59251524")</f>
        <v/>
      </c>
      <c r="B449" t="n">
        <v>0.3946886446886447</v>
      </c>
    </row>
    <row r="450">
      <c r="A450">
        <f>HYPERLINK("https://stackoverflow.com/q/59268690", "59268690")</f>
        <v/>
      </c>
      <c r="B450" t="n">
        <v>0.2239583333333333</v>
      </c>
    </row>
    <row r="451">
      <c r="A451">
        <f>HYPERLINK("https://stackoverflow.com/q/59271914", "59271914")</f>
        <v/>
      </c>
      <c r="B451" t="n">
        <v>0.17920054200542</v>
      </c>
    </row>
    <row r="452">
      <c r="A452">
        <f>HYPERLINK("https://stackoverflow.com/q/59283319", "59283319")</f>
        <v/>
      </c>
      <c r="B452" t="n">
        <v>0.1809895833333333</v>
      </c>
    </row>
    <row r="453">
      <c r="A453">
        <f>HYPERLINK("https://stackoverflow.com/q/59305155", "59305155")</f>
        <v/>
      </c>
      <c r="B453" t="n">
        <v>0.1671296296296296</v>
      </c>
    </row>
    <row r="454">
      <c r="A454">
        <f>HYPERLINK("https://stackoverflow.com/q/59346308", "59346308")</f>
        <v/>
      </c>
      <c r="B454" t="n">
        <v>0.1965020576131687</v>
      </c>
    </row>
    <row r="455">
      <c r="A455">
        <f>HYPERLINK("https://stackoverflow.com/q/59368840", "59368840")</f>
        <v/>
      </c>
      <c r="B455" t="n">
        <v>0.1878109452736319</v>
      </c>
    </row>
    <row r="456">
      <c r="A456">
        <f>HYPERLINK("https://stackoverflow.com/q/59370100", "59370100")</f>
        <v/>
      </c>
      <c r="B456" t="n">
        <v>0.2479919678714859</v>
      </c>
    </row>
    <row r="457">
      <c r="A457">
        <f>HYPERLINK("https://stackoverflow.com/q/59371835", "59371835")</f>
        <v/>
      </c>
      <c r="B457" t="n">
        <v>0.3360215053763441</v>
      </c>
    </row>
    <row r="458">
      <c r="A458">
        <f>HYPERLINK("https://stackoverflow.com/q/59419349", "59419349")</f>
        <v/>
      </c>
      <c r="B458" t="n">
        <v>0.3851626016260163</v>
      </c>
    </row>
    <row r="459">
      <c r="A459">
        <f>HYPERLINK("https://stackoverflow.com/q/59457801", "59457801")</f>
        <v/>
      </c>
      <c r="B459" t="n">
        <v>0.2761437908496733</v>
      </c>
    </row>
    <row r="460">
      <c r="A460">
        <f>HYPERLINK("https://stackoverflow.com/q/59475173", "59475173")</f>
        <v/>
      </c>
      <c r="B460" t="n">
        <v>0.2652625152625153</v>
      </c>
    </row>
    <row r="461">
      <c r="A461">
        <f>HYPERLINK("https://stackoverflow.com/q/59496809", "59496809")</f>
        <v/>
      </c>
      <c r="B461" t="n">
        <v>0.2103658536585366</v>
      </c>
    </row>
    <row r="462">
      <c r="A462">
        <f>HYPERLINK("https://stackoverflow.com/q/59524629", "59524629")</f>
        <v/>
      </c>
      <c r="B462" t="n">
        <v>0.2388211382113822</v>
      </c>
    </row>
    <row r="463">
      <c r="A463">
        <f>HYPERLINK("https://stackoverflow.com/q/59533959", "59533959")</f>
        <v/>
      </c>
      <c r="B463" t="n">
        <v>0.38003663003663</v>
      </c>
    </row>
    <row r="464">
      <c r="A464">
        <f>HYPERLINK("https://stackoverflow.com/q/59544770", "59544770")</f>
        <v/>
      </c>
      <c r="B464" t="n">
        <v>0.2117486338797815</v>
      </c>
    </row>
    <row r="465">
      <c r="A465">
        <f>HYPERLINK("https://stackoverflow.com/q/59575132", "59575132")</f>
        <v/>
      </c>
      <c r="B465" t="n">
        <v>0.2804373522458629</v>
      </c>
    </row>
    <row r="466">
      <c r="A466">
        <f>HYPERLINK("https://stackoverflow.com/q/59625264", "59625264")</f>
        <v/>
      </c>
      <c r="B466" t="n">
        <v>0.2283549783549784</v>
      </c>
    </row>
    <row r="467">
      <c r="A467">
        <f>HYPERLINK("https://stackoverflow.com/q/59704836", "59704836")</f>
        <v/>
      </c>
      <c r="B467" t="n">
        <v>0.2102194787379973</v>
      </c>
    </row>
    <row r="468">
      <c r="A468">
        <f>HYPERLINK("https://stackoverflow.com/q/59738152", "59738152")</f>
        <v/>
      </c>
      <c r="B468" t="n">
        <v>0.1872549019607843</v>
      </c>
    </row>
    <row r="469">
      <c r="A469">
        <f>HYPERLINK("https://stackoverflow.com/q/59771209", "59771209")</f>
        <v/>
      </c>
      <c r="B469" t="n">
        <v>0.2788326300984529</v>
      </c>
    </row>
    <row r="470">
      <c r="A470">
        <f>HYPERLINK("https://stackoverflow.com/q/59854316", "59854316")</f>
        <v/>
      </c>
      <c r="B470" t="n">
        <v>0.3264790764790765</v>
      </c>
    </row>
    <row r="471">
      <c r="A471">
        <f>HYPERLINK("https://stackoverflow.com/q/59897345", "59897345")</f>
        <v/>
      </c>
      <c r="B471" t="n">
        <v>0.1732253086419753</v>
      </c>
    </row>
    <row r="472">
      <c r="A472">
        <f>HYPERLINK("https://stackoverflow.com/q/59926810", "59926810")</f>
        <v/>
      </c>
      <c r="B472" t="n">
        <v>0.1828358208955224</v>
      </c>
    </row>
    <row r="473">
      <c r="A473">
        <f>HYPERLINK("https://stackoverflow.com/q/59962143", "59962143")</f>
        <v/>
      </c>
      <c r="B473" t="n">
        <v>0.1993727598566308</v>
      </c>
    </row>
    <row r="474">
      <c r="A474">
        <f>HYPERLINK("https://stackoverflow.com/q/59965143", "59965143")</f>
        <v/>
      </c>
      <c r="B474" t="n">
        <v>0.1685435435435435</v>
      </c>
    </row>
    <row r="475">
      <c r="A475">
        <f>HYPERLINK("https://stackoverflow.com/q/59979487", "59979487")</f>
        <v/>
      </c>
      <c r="B475" t="n">
        <v>0.3123219373219373</v>
      </c>
    </row>
    <row r="476">
      <c r="A476">
        <f>HYPERLINK("https://stackoverflow.com/q/60155095", "60155095")</f>
        <v/>
      </c>
      <c r="B476" t="n">
        <v>0.1619496855345912</v>
      </c>
    </row>
    <row r="477">
      <c r="A477">
        <f>HYPERLINK("https://stackoverflow.com/q/60181728", "60181728")</f>
        <v/>
      </c>
      <c r="B477" t="n">
        <v>0.1688368055555556</v>
      </c>
    </row>
    <row r="478">
      <c r="A478">
        <f>HYPERLINK("https://stackoverflow.com/q/60211732", "60211732")</f>
        <v/>
      </c>
      <c r="B478" t="n">
        <v>0.2316723940435281</v>
      </c>
    </row>
    <row r="479">
      <c r="A479">
        <f>HYPERLINK("https://stackoverflow.com/q/60230705", "60230705")</f>
        <v/>
      </c>
      <c r="B479" t="n">
        <v>0.2614522417153997</v>
      </c>
    </row>
    <row r="480">
      <c r="A480">
        <f>HYPERLINK("https://stackoverflow.com/q/60312818", "60312818")</f>
        <v/>
      </c>
      <c r="B480" t="n">
        <v>0.366725768321513</v>
      </c>
    </row>
    <row r="481">
      <c r="A481">
        <f>HYPERLINK("https://stackoverflow.com/q/60357457", "60357457")</f>
        <v/>
      </c>
      <c r="B481" t="n">
        <v>0.2362825788751715</v>
      </c>
    </row>
    <row r="482">
      <c r="A482">
        <f>HYPERLINK("https://stackoverflow.com/q/60370378", "60370378")</f>
        <v/>
      </c>
      <c r="B482" t="n">
        <v>0.2673160173160173</v>
      </c>
    </row>
    <row r="483">
      <c r="A483">
        <f>HYPERLINK("https://stackoverflow.com/q/60396720", "60396720")</f>
        <v/>
      </c>
      <c r="B483" t="n">
        <v>0.2200374531835206</v>
      </c>
    </row>
    <row r="484">
      <c r="A484">
        <f>HYPERLINK("https://stackoverflow.com/q/60400547", "60400547")</f>
        <v/>
      </c>
      <c r="B484" t="n">
        <v>0.2375578703703704</v>
      </c>
    </row>
    <row r="485">
      <c r="A485">
        <f>HYPERLINK("https://stackoverflow.com/q/60428312", "60428312")</f>
        <v/>
      </c>
      <c r="B485" t="n">
        <v>0.2400124843945069</v>
      </c>
    </row>
    <row r="486">
      <c r="A486">
        <f>HYPERLINK("https://stackoverflow.com/q/60445843", "60445843")</f>
        <v/>
      </c>
      <c r="B486" t="n">
        <v>0.3464209401709402</v>
      </c>
    </row>
    <row r="487">
      <c r="A487">
        <f>HYPERLINK("https://stackoverflow.com/q/60453651", "60453651")</f>
        <v/>
      </c>
      <c r="B487" t="n">
        <v>0.2028158295281583</v>
      </c>
    </row>
    <row r="488">
      <c r="A488">
        <f>HYPERLINK("https://stackoverflow.com/q/60543867", "60543867")</f>
        <v/>
      </c>
      <c r="B488" t="n">
        <v>0.2058599695585997</v>
      </c>
    </row>
    <row r="489">
      <c r="A489">
        <f>HYPERLINK("https://stackoverflow.com/q/60555616", "60555616")</f>
        <v/>
      </c>
      <c r="B489" t="n">
        <v>0.2196969696969697</v>
      </c>
    </row>
    <row r="490">
      <c r="A490">
        <f>HYPERLINK("https://stackoverflow.com/q/60556908", "60556908")</f>
        <v/>
      </c>
      <c r="B490" t="n">
        <v>0.1980519480519481</v>
      </c>
    </row>
    <row r="491">
      <c r="A491">
        <f>HYPERLINK("https://stackoverflow.com/q/60594954", "60594954")</f>
        <v/>
      </c>
      <c r="B491" t="n">
        <v>0.1639660493827161</v>
      </c>
    </row>
    <row r="492">
      <c r="A492">
        <f>HYPERLINK("https://stackoverflow.com/q/60609166", "60609166")</f>
        <v/>
      </c>
      <c r="B492" t="n">
        <v>0.2668981481481482</v>
      </c>
    </row>
    <row r="493">
      <c r="A493">
        <f>HYPERLINK("https://stackoverflow.com/q/60706826", "60706826")</f>
        <v/>
      </c>
      <c r="B493" t="n">
        <v>0.289624183006536</v>
      </c>
    </row>
    <row r="494">
      <c r="A494">
        <f>HYPERLINK("https://stackoverflow.com/q/60716376", "60716376")</f>
        <v/>
      </c>
      <c r="B494" t="n">
        <v>0.2595899470899471</v>
      </c>
    </row>
    <row r="495">
      <c r="A495">
        <f>HYPERLINK("https://stackoverflow.com/q/60763258", "60763258")</f>
        <v/>
      </c>
      <c r="B495" t="n">
        <v>0.2436111111111111</v>
      </c>
    </row>
    <row r="496">
      <c r="A496">
        <f>HYPERLINK("https://stackoverflow.com/q/60776604", "60776604")</f>
        <v/>
      </c>
      <c r="B496" t="n">
        <v>0.1805555555555556</v>
      </c>
    </row>
    <row r="497">
      <c r="A497">
        <f>HYPERLINK("https://stackoverflow.com/q/60825789", "60825789")</f>
        <v/>
      </c>
      <c r="B497" t="n">
        <v>0.3830705705705706</v>
      </c>
    </row>
    <row r="498">
      <c r="A498">
        <f>HYPERLINK("https://stackoverflow.com/q/60827803", "60827803")</f>
        <v/>
      </c>
      <c r="B498" t="n">
        <v>0.1967275494672755</v>
      </c>
    </row>
    <row r="499">
      <c r="A499">
        <f>HYPERLINK("https://stackoverflow.com/q/60838280", "60838280")</f>
        <v/>
      </c>
      <c r="B499" t="n">
        <v>0.2380401234567901</v>
      </c>
    </row>
    <row r="500">
      <c r="A500">
        <f>HYPERLINK("https://stackoverflow.com/q/60906873", "60906873")</f>
        <v/>
      </c>
      <c r="B500" t="n">
        <v>0.230489417989418</v>
      </c>
    </row>
    <row r="501">
      <c r="A501">
        <f>HYPERLINK("https://stackoverflow.com/q/60945360", "60945360")</f>
        <v/>
      </c>
      <c r="B501" t="n">
        <v>0.1913233458177278</v>
      </c>
    </row>
    <row r="502">
      <c r="A502">
        <f>HYPERLINK("https://stackoverflow.com/q/60982768", "60982768")</f>
        <v/>
      </c>
      <c r="B502" t="n">
        <v>0.275462962962963</v>
      </c>
    </row>
    <row r="503">
      <c r="A503">
        <f>HYPERLINK("https://stackoverflow.com/q/61014391", "61014391")</f>
        <v/>
      </c>
      <c r="B503" t="n">
        <v>0.2325498575498575</v>
      </c>
    </row>
    <row r="504">
      <c r="A504">
        <f>HYPERLINK("https://stackoverflow.com/q/61016404", "61016404")</f>
        <v/>
      </c>
      <c r="B504" t="n">
        <v>0.2319739952718676</v>
      </c>
    </row>
    <row r="505">
      <c r="A505">
        <f>HYPERLINK("https://stackoverflow.com/q/61058282", "61058282")</f>
        <v/>
      </c>
      <c r="B505" t="n">
        <v>0.1769406392694064</v>
      </c>
    </row>
    <row r="506">
      <c r="A506">
        <f>HYPERLINK("https://stackoverflow.com/q/61131140", "61131140")</f>
        <v/>
      </c>
      <c r="B506" t="n">
        <v>0.2858126721763085</v>
      </c>
    </row>
    <row r="507">
      <c r="A507">
        <f>HYPERLINK("https://stackoverflow.com/q/61206586", "61206586")</f>
        <v/>
      </c>
      <c r="B507" t="n">
        <v>0.2553418803418803</v>
      </c>
    </row>
    <row r="508">
      <c r="A508">
        <f>HYPERLINK("https://stackoverflow.com/q/61207974", "61207974")</f>
        <v/>
      </c>
      <c r="B508" t="n">
        <v>0.2518315018315018</v>
      </c>
    </row>
    <row r="509">
      <c r="A509">
        <f>HYPERLINK("https://stackoverflow.com/q/61238595", "61238595")</f>
        <v/>
      </c>
      <c r="B509" t="n">
        <v>0.2562134502923977</v>
      </c>
    </row>
    <row r="510">
      <c r="A510">
        <f>HYPERLINK("https://stackoverflow.com/q/61284724", "61284724")</f>
        <v/>
      </c>
      <c r="B510" t="n">
        <v>0.2543724279835391</v>
      </c>
    </row>
    <row r="511">
      <c r="A511">
        <f>HYPERLINK("https://stackoverflow.com/q/61350573", "61350573")</f>
        <v/>
      </c>
      <c r="B511" t="n">
        <v>0.2157118055555556</v>
      </c>
    </row>
    <row r="512">
      <c r="A512">
        <f>HYPERLINK("https://stackoverflow.com/q/61422412", "61422412")</f>
        <v/>
      </c>
      <c r="B512" t="n">
        <v>0.2561369509043928</v>
      </c>
    </row>
    <row r="513">
      <c r="A513">
        <f>HYPERLINK("https://stackoverflow.com/q/61452894", "61452894")</f>
        <v/>
      </c>
      <c r="B513" t="n">
        <v>0.2664728682170542</v>
      </c>
    </row>
    <row r="514">
      <c r="A514">
        <f>HYPERLINK("https://stackoverflow.com/q/61454256", "61454256")</f>
        <v/>
      </c>
      <c r="B514" t="n">
        <v>0.2701719576719577</v>
      </c>
    </row>
    <row r="515">
      <c r="A515">
        <f>HYPERLINK("https://stackoverflow.com/q/61469908", "61469908")</f>
        <v/>
      </c>
      <c r="B515" t="n">
        <v>0.341812865497076</v>
      </c>
    </row>
    <row r="516">
      <c r="A516">
        <f>HYPERLINK("https://stackoverflow.com/q/61483577", "61483577")</f>
        <v/>
      </c>
      <c r="B516" t="n">
        <v>0.2892857142857143</v>
      </c>
    </row>
    <row r="517">
      <c r="A517">
        <f>HYPERLINK("https://stackoverflow.com/q/61487083", "61487083")</f>
        <v/>
      </c>
      <c r="B517" t="n">
        <v>0.2290849673202614</v>
      </c>
    </row>
    <row r="518">
      <c r="A518">
        <f>HYPERLINK("https://stackoverflow.com/q/61491488", "61491488")</f>
        <v/>
      </c>
      <c r="B518" t="n">
        <v>0.1633333333333333</v>
      </c>
    </row>
    <row r="519">
      <c r="A519">
        <f>HYPERLINK("https://stackoverflow.com/q/61494118", "61494118")</f>
        <v/>
      </c>
      <c r="B519" t="n">
        <v>0.2155850540806293</v>
      </c>
    </row>
    <row r="520">
      <c r="A520">
        <f>HYPERLINK("https://stackoverflow.com/q/61505590", "61505590")</f>
        <v/>
      </c>
      <c r="B520" t="n">
        <v>0.2157064471879287</v>
      </c>
    </row>
    <row r="521">
      <c r="A521">
        <f>HYPERLINK("https://stackoverflow.com/q/61515127", "61515127")</f>
        <v/>
      </c>
      <c r="B521" t="n">
        <v>0.2370071684587814</v>
      </c>
    </row>
    <row r="522">
      <c r="A522">
        <f>HYPERLINK("https://stackoverflow.com/q/61526756", "61526756")</f>
        <v/>
      </c>
      <c r="B522" t="n">
        <v>0.1756120527306968</v>
      </c>
    </row>
    <row r="523">
      <c r="A523">
        <f>HYPERLINK("https://stackoverflow.com/q/61531727", "61531727")</f>
        <v/>
      </c>
      <c r="B523" t="n">
        <v>0.1836219336219336</v>
      </c>
    </row>
    <row r="524">
      <c r="A524">
        <f>HYPERLINK("https://stackoverflow.com/q/61557784", "61557784")</f>
        <v/>
      </c>
      <c r="B524" t="n">
        <v>0.2159090909090909</v>
      </c>
    </row>
    <row r="525">
      <c r="A525">
        <f>HYPERLINK("https://stackoverflow.com/q/61594436", "61594436")</f>
        <v/>
      </c>
      <c r="B525" t="n">
        <v>0.2604166666666667</v>
      </c>
    </row>
    <row r="526">
      <c r="A526">
        <f>HYPERLINK("https://stackoverflow.com/q/61597162", "61597162")</f>
        <v/>
      </c>
      <c r="B526" t="n">
        <v>0.376010101010101</v>
      </c>
    </row>
    <row r="527">
      <c r="A527">
        <f>HYPERLINK("https://stackoverflow.com/q/61604943", "61604943")</f>
        <v/>
      </c>
      <c r="B527" t="n">
        <v>0.2676426426426426</v>
      </c>
    </row>
    <row r="528">
      <c r="A528">
        <f>HYPERLINK("https://stackoverflow.com/q/61628400", "61628400")</f>
        <v/>
      </c>
      <c r="B528" t="n">
        <v>0.1814516129032258</v>
      </c>
    </row>
    <row r="529">
      <c r="A529">
        <f>HYPERLINK("https://stackoverflow.com/q/61641793", "61641793")</f>
        <v/>
      </c>
      <c r="B529" t="n">
        <v>0.2746913580246914</v>
      </c>
    </row>
    <row r="530">
      <c r="A530">
        <f>HYPERLINK("https://stackoverflow.com/q/61642239", "61642239")</f>
        <v/>
      </c>
      <c r="B530" t="n">
        <v>0.2775657336726039</v>
      </c>
    </row>
    <row r="531">
      <c r="A531">
        <f>HYPERLINK("https://stackoverflow.com/q/61656958", "61656958")</f>
        <v/>
      </c>
      <c r="B531" t="n">
        <v>0.6068475452196382</v>
      </c>
    </row>
    <row r="532">
      <c r="A532">
        <f>HYPERLINK("https://stackoverflow.com/q/61660647", "61660647")</f>
        <v/>
      </c>
      <c r="B532" t="n">
        <v>0.2277777777777778</v>
      </c>
    </row>
    <row r="533">
      <c r="A533">
        <f>HYPERLINK("https://stackoverflow.com/q/61672841", "61672841")</f>
        <v/>
      </c>
      <c r="B533" t="n">
        <v>0.2675808720112517</v>
      </c>
    </row>
    <row r="534">
      <c r="A534">
        <f>HYPERLINK("https://stackoverflow.com/q/61709741", "61709741")</f>
        <v/>
      </c>
      <c r="B534" t="n">
        <v>0.3013361462728552</v>
      </c>
    </row>
    <row r="535">
      <c r="A535">
        <f>HYPERLINK("https://stackoverflow.com/q/61735365", "61735365")</f>
        <v/>
      </c>
      <c r="B535" t="n">
        <v>0.2682098765432099</v>
      </c>
    </row>
    <row r="536">
      <c r="A536">
        <f>HYPERLINK("https://stackoverflow.com/q/61790198", "61790198")</f>
        <v/>
      </c>
      <c r="B536" t="n">
        <v>0.1631944444444444</v>
      </c>
    </row>
    <row r="537">
      <c r="A537">
        <f>HYPERLINK("https://stackoverflow.com/q/61827269", "61827269")</f>
        <v/>
      </c>
      <c r="B537" t="n">
        <v>0.2781084656084656</v>
      </c>
    </row>
    <row r="538">
      <c r="A538">
        <f>HYPERLINK("https://stackoverflow.com/q/61854113", "61854113")</f>
        <v/>
      </c>
      <c r="B538" t="n">
        <v>0.2464285714285714</v>
      </c>
    </row>
    <row r="539">
      <c r="A539">
        <f>HYPERLINK("https://stackoverflow.com/q/61867669", "61867669")</f>
        <v/>
      </c>
      <c r="B539" t="n">
        <v>0.2075825825825826</v>
      </c>
    </row>
    <row r="540">
      <c r="A540">
        <f>HYPERLINK("https://stackoverflow.com/q/61869531", "61869531")</f>
        <v/>
      </c>
      <c r="B540" t="n">
        <v>0.2181481481481481</v>
      </c>
    </row>
    <row r="541">
      <c r="A541">
        <f>HYPERLINK("https://stackoverflow.com/q/61920382", "61920382")</f>
        <v/>
      </c>
      <c r="B541" t="n">
        <v>0.25</v>
      </c>
    </row>
    <row r="542">
      <c r="A542">
        <f>HYPERLINK("https://stackoverflow.com/q/61928879", "61928879")</f>
        <v/>
      </c>
      <c r="B542" t="n">
        <v>0.2042897327707454</v>
      </c>
    </row>
    <row r="543">
      <c r="A543">
        <f>HYPERLINK("https://stackoverflow.com/q/61977505", "61977505")</f>
        <v/>
      </c>
      <c r="B543" t="n">
        <v>0.2421171171171171</v>
      </c>
    </row>
    <row r="544">
      <c r="A544">
        <f>HYPERLINK("https://stackoverflow.com/q/62022772", "62022772")</f>
        <v/>
      </c>
      <c r="B544" t="n">
        <v>0.154040404040404</v>
      </c>
    </row>
    <row r="545">
      <c r="A545">
        <f>HYPERLINK("https://stackoverflow.com/q/62049728", "62049728")</f>
        <v/>
      </c>
      <c r="B545" t="n">
        <v>0.4360021786492375</v>
      </c>
    </row>
    <row r="546">
      <c r="A546">
        <f>HYPERLINK("https://stackoverflow.com/q/62076983", "62076983")</f>
        <v/>
      </c>
      <c r="B546" t="n">
        <v>0.290954415954416</v>
      </c>
    </row>
    <row r="547">
      <c r="A547">
        <f>HYPERLINK("https://stackoverflow.com/q/62079800", "62079800")</f>
        <v/>
      </c>
      <c r="B547" t="n">
        <v>0.1671455938697318</v>
      </c>
    </row>
    <row r="548">
      <c r="A548">
        <f>HYPERLINK("https://stackoverflow.com/q/62080130", "62080130")</f>
        <v/>
      </c>
      <c r="B548" t="n">
        <v>0.3484567901234568</v>
      </c>
    </row>
    <row r="549">
      <c r="A549">
        <f>HYPERLINK("https://stackoverflow.com/q/62081474", "62081474")</f>
        <v/>
      </c>
      <c r="B549" t="n">
        <v>0.267650462962963</v>
      </c>
    </row>
    <row r="550">
      <c r="A550">
        <f>HYPERLINK("https://stackoverflow.com/q/62099257", "62099257")</f>
        <v/>
      </c>
      <c r="B550" t="n">
        <v>0.2083333333333333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