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HYPERLINK("https://stackoverflow.com/q/359717", "359717")</f>
        <v/>
      </c>
      <c r="B2" t="n">
        <v>0.1752450980392157</v>
      </c>
    </row>
    <row r="3">
      <c r="A3">
        <f>HYPERLINK("https://stackoverflow.com/q/980932", "980932")</f>
        <v/>
      </c>
      <c r="B3" t="n">
        <v>0.3595679012345679</v>
      </c>
    </row>
    <row r="4">
      <c r="A4">
        <f>HYPERLINK("https://stackoverflow.com/q/3700594", "3700594")</f>
        <v/>
      </c>
      <c r="B4" t="n">
        <v>0.2834699453551913</v>
      </c>
    </row>
    <row r="5">
      <c r="A5">
        <f>HYPERLINK("https://stackoverflow.com/q/3906522", "3906522")</f>
        <v/>
      </c>
      <c r="B5" t="n">
        <v>0.2856853203568532</v>
      </c>
    </row>
    <row r="6">
      <c r="A6">
        <f>HYPERLINK("https://stackoverflow.com/q/4556252", "4556252")</f>
        <v/>
      </c>
      <c r="B6" t="n">
        <v>0.1819105691056911</v>
      </c>
    </row>
    <row r="7">
      <c r="A7">
        <f>HYPERLINK("https://stackoverflow.com/q/4804623", "4804623")</f>
        <v/>
      </c>
      <c r="B7" t="n">
        <v>0.2041666666666667</v>
      </c>
    </row>
    <row r="8">
      <c r="A8">
        <f>HYPERLINK("https://stackoverflow.com/q/5552901", "5552901")</f>
        <v/>
      </c>
      <c r="B8" t="n">
        <v>0.2500000000000001</v>
      </c>
    </row>
    <row r="9">
      <c r="A9">
        <f>HYPERLINK("https://stackoverflow.com/q/7048854", "7048854")</f>
        <v/>
      </c>
      <c r="B9" t="n">
        <v>0.2504084967320261</v>
      </c>
    </row>
    <row r="10">
      <c r="A10">
        <f>HYPERLINK("https://stackoverflow.com/q/7304006", "7304006")</f>
        <v/>
      </c>
      <c r="B10" t="n">
        <v>0.3446275946275946</v>
      </c>
    </row>
    <row r="11">
      <c r="A11">
        <f>HYPERLINK("https://stackoverflow.com/q/7383641", "7383641")</f>
        <v/>
      </c>
      <c r="B11" t="n">
        <v>0.1916941694169417</v>
      </c>
    </row>
    <row r="12">
      <c r="A12">
        <f>HYPERLINK("https://stackoverflow.com/q/7679733", "7679733")</f>
        <v/>
      </c>
      <c r="B12" t="n">
        <v>0.2542328042328043</v>
      </c>
    </row>
    <row r="13">
      <c r="A13">
        <f>HYPERLINK("https://stackoverflow.com/q/7699717", "7699717")</f>
        <v/>
      </c>
      <c r="B13" t="n">
        <v>0.2365900383141762</v>
      </c>
    </row>
    <row r="14">
      <c r="A14">
        <f>HYPERLINK("https://stackoverflow.com/q/8005085", "8005085")</f>
        <v/>
      </c>
      <c r="B14" t="n">
        <v>0.4255952380952381</v>
      </c>
    </row>
    <row r="15">
      <c r="A15">
        <f>HYPERLINK("https://stackoverflow.com/q/8123314", "8123314")</f>
        <v/>
      </c>
      <c r="B15" t="n">
        <v>0.2485569985569986</v>
      </c>
    </row>
    <row r="16">
      <c r="A16">
        <f>HYPERLINK("https://stackoverflow.com/q/8430696", "8430696")</f>
        <v/>
      </c>
      <c r="B16" t="n">
        <v>0.2049457994579946</v>
      </c>
    </row>
    <row r="17">
      <c r="A17">
        <f>HYPERLINK("https://stackoverflow.com/q/8522884", "8522884")</f>
        <v/>
      </c>
      <c r="B17" t="n">
        <v>0.3758831085420681</v>
      </c>
    </row>
    <row r="18">
      <c r="A18">
        <f>HYPERLINK("https://stackoverflow.com/q/8980486", "8980486")</f>
        <v/>
      </c>
      <c r="B18" t="n">
        <v>0.286437908496732</v>
      </c>
    </row>
    <row r="19">
      <c r="A19">
        <f>HYPERLINK("https://stackoverflow.com/q/9041860", "9041860")</f>
        <v/>
      </c>
      <c r="B19" t="n">
        <v>0.1977611940298507</v>
      </c>
    </row>
    <row r="20">
      <c r="A20">
        <f>HYPERLINK("https://stackoverflow.com/q/9054254", "9054254")</f>
        <v/>
      </c>
      <c r="B20" t="n">
        <v>0.2175925925925926</v>
      </c>
    </row>
    <row r="21">
      <c r="A21">
        <f>HYPERLINK("https://stackoverflow.com/q/9372228", "9372228")</f>
        <v/>
      </c>
      <c r="B21" t="n">
        <v>0.2753505933117584</v>
      </c>
    </row>
    <row r="22">
      <c r="A22">
        <f>HYPERLINK("https://stackoverflow.com/q/9391137", "9391137")</f>
        <v/>
      </c>
      <c r="B22" t="n">
        <v>0.2652207001522071</v>
      </c>
    </row>
    <row r="23">
      <c r="A23">
        <f>HYPERLINK("https://stackoverflow.com/q/9588748", "9588748")</f>
        <v/>
      </c>
      <c r="B23" t="n">
        <v>0.2629068462401796</v>
      </c>
    </row>
    <row r="24">
      <c r="A24">
        <f>HYPERLINK("https://stackoverflow.com/q/9802779", "9802779")</f>
        <v/>
      </c>
      <c r="B24" t="n">
        <v>0.1923400673400673</v>
      </c>
    </row>
    <row r="25">
      <c r="A25">
        <f>HYPERLINK("https://stackoverflow.com/q/9959449", "9959449")</f>
        <v/>
      </c>
      <c r="B25" t="n">
        <v>0.2564363143631436</v>
      </c>
    </row>
    <row r="26">
      <c r="A26">
        <f>HYPERLINK("https://stackoverflow.com/q/9980294", "9980294")</f>
        <v/>
      </c>
      <c r="B26" t="n">
        <v>0.4329594017094017</v>
      </c>
    </row>
    <row r="27">
      <c r="A27">
        <f>HYPERLINK("https://stackoverflow.com/q/10152372", "10152372")</f>
        <v/>
      </c>
      <c r="B27" t="n">
        <v>0.1584201388888889</v>
      </c>
    </row>
    <row r="28">
      <c r="A28">
        <f>HYPERLINK("https://stackoverflow.com/q/10170940", "10170940")</f>
        <v/>
      </c>
      <c r="B28" t="n">
        <v>0.2475694444444444</v>
      </c>
    </row>
    <row r="29">
      <c r="A29">
        <f>HYPERLINK("https://stackoverflow.com/q/10476572", "10476572")</f>
        <v/>
      </c>
      <c r="B29" t="n">
        <v>0.1948784722222222</v>
      </c>
    </row>
    <row r="30">
      <c r="A30">
        <f>HYPERLINK("https://stackoverflow.com/q/10557731", "10557731")</f>
        <v/>
      </c>
      <c r="B30" t="n">
        <v>0.2575536062378168</v>
      </c>
    </row>
    <row r="31">
      <c r="A31">
        <f>HYPERLINK("https://stackoverflow.com/q/10673123", "10673123")</f>
        <v/>
      </c>
      <c r="B31" t="n">
        <v>0.3298212005108557</v>
      </c>
    </row>
    <row r="32">
      <c r="A32">
        <f>HYPERLINK("https://stackoverflow.com/q/10761717", "10761717")</f>
        <v/>
      </c>
      <c r="B32" t="n">
        <v>0.31</v>
      </c>
    </row>
    <row r="33">
      <c r="A33">
        <f>HYPERLINK("https://stackoverflow.com/q/10784169", "10784169")</f>
        <v/>
      </c>
      <c r="B33" t="n">
        <v>0.1809449636552441</v>
      </c>
    </row>
    <row r="34">
      <c r="A34">
        <f>HYPERLINK("https://stackoverflow.com/q/11064969", "11064969")</f>
        <v/>
      </c>
      <c r="B34" t="n">
        <v>0.1811774461028192</v>
      </c>
    </row>
    <row r="35">
      <c r="A35">
        <f>HYPERLINK("https://stackoverflow.com/q/11352675", "11352675")</f>
        <v/>
      </c>
      <c r="B35" t="n">
        <v>0.2812500000000001</v>
      </c>
    </row>
    <row r="36">
      <c r="A36">
        <f>HYPERLINK("https://stackoverflow.com/q/11513122", "11513122")</f>
        <v/>
      </c>
      <c r="B36" t="n">
        <v>0.2033011272141707</v>
      </c>
    </row>
    <row r="37">
      <c r="A37">
        <f>HYPERLINK("https://stackoverflow.com/q/11718933", "11718933")</f>
        <v/>
      </c>
      <c r="B37" t="n">
        <v>0.2618464052287582</v>
      </c>
    </row>
    <row r="38">
      <c r="A38">
        <f>HYPERLINK("https://stackoverflow.com/q/12020334", "12020334")</f>
        <v/>
      </c>
      <c r="B38" t="n">
        <v>0.1962719298245614</v>
      </c>
    </row>
    <row r="39">
      <c r="A39">
        <f>HYPERLINK("https://stackoverflow.com/q/12028626", "12028626")</f>
        <v/>
      </c>
      <c r="B39" t="n">
        <v>0.2549937578027466</v>
      </c>
    </row>
    <row r="40">
      <c r="A40">
        <f>HYPERLINK("https://stackoverflow.com/q/12031216", "12031216")</f>
        <v/>
      </c>
      <c r="B40" t="n">
        <v>0.1998299319727891</v>
      </c>
    </row>
    <row r="41">
      <c r="A41">
        <f>HYPERLINK("https://stackoverflow.com/q/12087385", "12087385")</f>
        <v/>
      </c>
      <c r="B41" t="n">
        <v>0.2387152777777778</v>
      </c>
    </row>
    <row r="42">
      <c r="A42">
        <f>HYPERLINK("https://stackoverflow.com/q/12318829", "12318829")</f>
        <v/>
      </c>
      <c r="B42" t="n">
        <v>0.1491935483870968</v>
      </c>
    </row>
    <row r="43">
      <c r="A43">
        <f>HYPERLINK("https://stackoverflow.com/q/12412269", "12412269")</f>
        <v/>
      </c>
      <c r="B43" t="n">
        <v>0.3143424036281179</v>
      </c>
    </row>
    <row r="44">
      <c r="A44">
        <f>HYPERLINK("https://stackoverflow.com/q/12504547", "12504547")</f>
        <v/>
      </c>
      <c r="B44" t="n">
        <v>0.2263014763014763</v>
      </c>
    </row>
    <row r="45">
      <c r="A45">
        <f>HYPERLINK("https://stackoverflow.com/q/13267422", "13267422")</f>
        <v/>
      </c>
      <c r="B45" t="n">
        <v>0.2226247987117553</v>
      </c>
    </row>
    <row r="46">
      <c r="A46">
        <f>HYPERLINK("https://stackoverflow.com/q/13393253", "13393253")</f>
        <v/>
      </c>
      <c r="B46" t="n">
        <v>0.1906565656565657</v>
      </c>
    </row>
    <row r="47">
      <c r="A47">
        <f>HYPERLINK("https://stackoverflow.com/q/13825378", "13825378")</f>
        <v/>
      </c>
      <c r="B47" t="n">
        <v>0.2352320675105485</v>
      </c>
    </row>
    <row r="48">
      <c r="A48">
        <f>HYPERLINK("https://stackoverflow.com/q/13929746", "13929746")</f>
        <v/>
      </c>
      <c r="B48" t="n">
        <v>0.1995665878644602</v>
      </c>
    </row>
    <row r="49">
      <c r="A49">
        <f>HYPERLINK("https://stackoverflow.com/q/14475459", "14475459")</f>
        <v/>
      </c>
      <c r="B49" t="n">
        <v>0.1567796610169492</v>
      </c>
    </row>
    <row r="50">
      <c r="A50">
        <f>HYPERLINK("https://stackoverflow.com/q/15106856", "15106856")</f>
        <v/>
      </c>
      <c r="B50" t="n">
        <v>0.282797858099063</v>
      </c>
    </row>
    <row r="51">
      <c r="A51">
        <f>HYPERLINK("https://stackoverflow.com/q/15224492", "15224492")</f>
        <v/>
      </c>
      <c r="B51" t="n">
        <v>0.2041666666666667</v>
      </c>
    </row>
    <row r="52">
      <c r="A52">
        <f>HYPERLINK("https://stackoverflow.com/q/15239231", "15239231")</f>
        <v/>
      </c>
      <c r="B52" t="n">
        <v>0.2876016260162602</v>
      </c>
    </row>
    <row r="53">
      <c r="A53">
        <f>HYPERLINK("https://stackoverflow.com/q/15763574", "15763574")</f>
        <v/>
      </c>
      <c r="B53" t="n">
        <v>0.1654040404040404</v>
      </c>
    </row>
    <row r="54">
      <c r="A54">
        <f>HYPERLINK("https://stackoverflow.com/q/15919715", "15919715")</f>
        <v/>
      </c>
      <c r="B54" t="n">
        <v>0.2812499999999999</v>
      </c>
    </row>
    <row r="55">
      <c r="A55">
        <f>HYPERLINK("https://stackoverflow.com/q/16087271", "16087271")</f>
        <v/>
      </c>
      <c r="B55" t="n">
        <v>0.1944444444444444</v>
      </c>
    </row>
    <row r="56">
      <c r="A56">
        <f>HYPERLINK("https://stackoverflow.com/q/16200946", "16200946")</f>
        <v/>
      </c>
      <c r="B56" t="n">
        <v>0.2182539682539683</v>
      </c>
    </row>
    <row r="57">
      <c r="A57">
        <f>HYPERLINK("https://stackoverflow.com/q/16306006", "16306006")</f>
        <v/>
      </c>
      <c r="B57" t="n">
        <v>0.280982905982906</v>
      </c>
    </row>
    <row r="58">
      <c r="A58">
        <f>HYPERLINK("https://stackoverflow.com/q/16563253", "16563253")</f>
        <v/>
      </c>
      <c r="B58" t="n">
        <v>0.2193200663349917</v>
      </c>
    </row>
    <row r="59">
      <c r="A59">
        <f>HYPERLINK("https://stackoverflow.com/q/17126323", "17126323")</f>
        <v/>
      </c>
      <c r="B59" t="n">
        <v>0.1962788259958071</v>
      </c>
    </row>
    <row r="60">
      <c r="A60">
        <f>HYPERLINK("https://stackoverflow.com/q/17273496", "17273496")</f>
        <v/>
      </c>
      <c r="B60" t="n">
        <v>0.2850076103500762</v>
      </c>
    </row>
    <row r="61">
      <c r="A61">
        <f>HYPERLINK("https://stackoverflow.com/q/17313690", "17313690")</f>
        <v/>
      </c>
      <c r="B61" t="n">
        <v>0.2667483660130719</v>
      </c>
    </row>
    <row r="62">
      <c r="A62">
        <f>HYPERLINK("https://stackoverflow.com/q/17389702", "17389702")</f>
        <v/>
      </c>
      <c r="B62" t="n">
        <v>0.2035907859078591</v>
      </c>
    </row>
    <row r="63">
      <c r="A63">
        <f>HYPERLINK("https://stackoverflow.com/q/17575941", "17575941")</f>
        <v/>
      </c>
      <c r="B63" t="n">
        <v>0.2641369047619048</v>
      </c>
    </row>
    <row r="64">
      <c r="A64">
        <f>HYPERLINK("https://stackoverflow.com/q/17801810", "17801810")</f>
        <v/>
      </c>
      <c r="B64" t="n">
        <v>0.2258986928104575</v>
      </c>
    </row>
    <row r="65">
      <c r="A65">
        <f>HYPERLINK("https://stackoverflow.com/q/17926933", "17926933")</f>
        <v/>
      </c>
      <c r="B65" t="n">
        <v>0.4438225538971808</v>
      </c>
    </row>
    <row r="66">
      <c r="A66">
        <f>HYPERLINK("https://stackoverflow.com/q/17969305", "17969305")</f>
        <v/>
      </c>
      <c r="B66" t="n">
        <v>0.2787817938420348</v>
      </c>
    </row>
    <row r="67">
      <c r="A67">
        <f>HYPERLINK("https://stackoverflow.com/q/18041364", "18041364")</f>
        <v/>
      </c>
      <c r="B67" t="n">
        <v>0.325354609929078</v>
      </c>
    </row>
    <row r="68">
      <c r="A68">
        <f>HYPERLINK("https://stackoverflow.com/q/18096689", "18096689")</f>
        <v/>
      </c>
      <c r="B68" t="n">
        <v>0.2113220815752461</v>
      </c>
    </row>
    <row r="69">
      <c r="A69">
        <f>HYPERLINK("https://stackoverflow.com/q/18580277", "18580277")</f>
        <v/>
      </c>
      <c r="B69" t="n">
        <v>0.2041666666666667</v>
      </c>
    </row>
    <row r="70">
      <c r="A70">
        <f>HYPERLINK("https://stackoverflow.com/q/18617586", "18617586")</f>
        <v/>
      </c>
      <c r="B70" t="n">
        <v>0.3539351851851852</v>
      </c>
    </row>
    <row r="71">
      <c r="A71">
        <f>HYPERLINK("https://stackoverflow.com/q/18730532", "18730532")</f>
        <v/>
      </c>
      <c r="B71" t="n">
        <v>0.2633614627285513</v>
      </c>
    </row>
    <row r="72">
      <c r="A72">
        <f>HYPERLINK("https://stackoverflow.com/q/19109573", "19109573")</f>
        <v/>
      </c>
      <c r="B72" t="n">
        <v>0.2041666666666667</v>
      </c>
    </row>
    <row r="73">
      <c r="A73">
        <f>HYPERLINK("https://stackoverflow.com/q/19289621", "19289621")</f>
        <v/>
      </c>
      <c r="B73" t="n">
        <v>0.19</v>
      </c>
    </row>
    <row r="74">
      <c r="A74">
        <f>HYPERLINK("https://stackoverflow.com/q/19290354", "19290354")</f>
        <v/>
      </c>
      <c r="B74" t="n">
        <v>0.1904283801874163</v>
      </c>
    </row>
    <row r="75">
      <c r="A75">
        <f>HYPERLINK("https://stackoverflow.com/q/19432016", "19432016")</f>
        <v/>
      </c>
      <c r="B75" t="n">
        <v>0.2094226579520697</v>
      </c>
    </row>
    <row r="76">
      <c r="A76">
        <f>HYPERLINK("https://stackoverflow.com/q/19478478", "19478478")</f>
        <v/>
      </c>
      <c r="B76" t="n">
        <v>0.3356697819314642</v>
      </c>
    </row>
    <row r="77">
      <c r="A77">
        <f>HYPERLINK("https://stackoverflow.com/q/19495048", "19495048")</f>
        <v/>
      </c>
      <c r="B77" t="n">
        <v>0.1618518518518519</v>
      </c>
    </row>
    <row r="78">
      <c r="A78">
        <f>HYPERLINK("https://stackoverflow.com/q/20176524", "20176524")</f>
        <v/>
      </c>
      <c r="B78" t="n">
        <v>0.2378472222222222</v>
      </c>
    </row>
    <row r="79">
      <c r="A79">
        <f>HYPERLINK("https://stackoverflow.com/q/20486048", "20486048")</f>
        <v/>
      </c>
      <c r="B79" t="n">
        <v>0.1975694444444444</v>
      </c>
    </row>
    <row r="80">
      <c r="A80">
        <f>HYPERLINK("https://stackoverflow.com/q/20755712", "20755712")</f>
        <v/>
      </c>
      <c r="B80" t="n">
        <v>0.2587209302325582</v>
      </c>
    </row>
    <row r="81">
      <c r="A81">
        <f>HYPERLINK("https://stackoverflow.com/q/20770100", "20770100")</f>
        <v/>
      </c>
      <c r="B81" t="n">
        <v>0.3757309941520468</v>
      </c>
    </row>
    <row r="82">
      <c r="A82">
        <f>HYPERLINK("https://stackoverflow.com/q/20846544", "20846544")</f>
        <v/>
      </c>
      <c r="B82" t="n">
        <v>0.1828358208955224</v>
      </c>
    </row>
    <row r="83">
      <c r="A83">
        <f>HYPERLINK("https://stackoverflow.com/q/21177958", "21177958")</f>
        <v/>
      </c>
      <c r="B83" t="n">
        <v>0.3249269005847953</v>
      </c>
    </row>
    <row r="84">
      <c r="A84">
        <f>HYPERLINK("https://stackoverflow.com/q/21314917", "21314917")</f>
        <v/>
      </c>
      <c r="B84" t="n">
        <v>0.4940843621399177</v>
      </c>
    </row>
    <row r="85">
      <c r="A85">
        <f>HYPERLINK("https://stackoverflow.com/q/21422363", "21422363")</f>
        <v/>
      </c>
      <c r="B85" t="n">
        <v>0.1538800705467372</v>
      </c>
    </row>
    <row r="86">
      <c r="A86">
        <f>HYPERLINK("https://stackoverflow.com/q/21473504", "21473504")</f>
        <v/>
      </c>
      <c r="B86" t="n">
        <v>0.2113526570048309</v>
      </c>
    </row>
    <row r="87">
      <c r="A87">
        <f>HYPERLINK("https://stackoverflow.com/q/22145868", "22145868")</f>
        <v/>
      </c>
      <c r="B87" t="n">
        <v>0.2707496653279786</v>
      </c>
    </row>
    <row r="88">
      <c r="A88">
        <f>HYPERLINK("https://stackoverflow.com/q/22244681", "22244681")</f>
        <v/>
      </c>
      <c r="B88" t="n">
        <v>0.1883903133903134</v>
      </c>
    </row>
    <row r="89">
      <c r="A89">
        <f>HYPERLINK("https://stackoverflow.com/q/22611025", "22611025")</f>
        <v/>
      </c>
      <c r="B89" t="n">
        <v>0.2429138321995464</v>
      </c>
    </row>
    <row r="90">
      <c r="A90">
        <f>HYPERLINK("https://stackoverflow.com/q/23062636", "23062636")</f>
        <v/>
      </c>
      <c r="B90" t="n">
        <v>0.295338441890166</v>
      </c>
    </row>
    <row r="91">
      <c r="A91">
        <f>HYPERLINK("https://stackoverflow.com/q/23135039", "23135039")</f>
        <v/>
      </c>
      <c r="B91" t="n">
        <v>0.3778490028490029</v>
      </c>
    </row>
    <row r="92">
      <c r="A92">
        <f>HYPERLINK("https://stackoverflow.com/q/23539254", "23539254")</f>
        <v/>
      </c>
      <c r="B92" t="n">
        <v>0.2346153846153846</v>
      </c>
    </row>
    <row r="93">
      <c r="A93">
        <f>HYPERLINK("https://stackoverflow.com/q/23554357", "23554357")</f>
        <v/>
      </c>
      <c r="B93" t="n">
        <v>0.2889492753623188</v>
      </c>
    </row>
    <row r="94">
      <c r="A94">
        <f>HYPERLINK("https://stackoverflow.com/q/23695745", "23695745")</f>
        <v/>
      </c>
      <c r="B94" t="n">
        <v>0.3585648148148148</v>
      </c>
    </row>
    <row r="95">
      <c r="A95">
        <f>HYPERLINK("https://stackoverflow.com/q/24064506", "24064506")</f>
        <v/>
      </c>
      <c r="B95" t="n">
        <v>0.2755623721881391</v>
      </c>
    </row>
    <row r="96">
      <c r="A96">
        <f>HYPERLINK("https://stackoverflow.com/q/24135734", "24135734")</f>
        <v/>
      </c>
      <c r="B96" t="n">
        <v>0.214573268921095</v>
      </c>
    </row>
    <row r="97">
      <c r="A97">
        <f>HYPERLINK("https://stackoverflow.com/q/24365142", "24365142")</f>
        <v/>
      </c>
      <c r="B97" t="n">
        <v>0.244281045751634</v>
      </c>
    </row>
    <row r="98">
      <c r="A98">
        <f>HYPERLINK("https://stackoverflow.com/q/24450595", "24450595")</f>
        <v/>
      </c>
      <c r="B98" t="n">
        <v>0.409294365455503</v>
      </c>
    </row>
    <row r="99">
      <c r="A99">
        <f>HYPERLINK("https://stackoverflow.com/q/24617605", "24617605")</f>
        <v/>
      </c>
      <c r="B99" t="n">
        <v>0.1728801169590643</v>
      </c>
    </row>
    <row r="100">
      <c r="A100">
        <f>HYPERLINK("https://stackoverflow.com/q/25279217", "25279217")</f>
        <v/>
      </c>
      <c r="B100" t="n">
        <v>0.1805555555555556</v>
      </c>
    </row>
    <row r="101">
      <c r="A101">
        <f>HYPERLINK("https://stackoverflow.com/q/25499141", "25499141")</f>
        <v/>
      </c>
      <c r="B101" t="n">
        <v>0.2067460317460317</v>
      </c>
    </row>
    <row r="102">
      <c r="A102">
        <f>HYPERLINK("https://stackoverflow.com/q/25560603", "25560603")</f>
        <v/>
      </c>
      <c r="B102" t="n">
        <v>0.3208227311280746</v>
      </c>
    </row>
    <row r="103">
      <c r="A103">
        <f>HYPERLINK("https://stackoverflow.com/q/25731858", "25731858")</f>
        <v/>
      </c>
      <c r="B103" t="n">
        <v>0.3172782874617737</v>
      </c>
    </row>
    <row r="104">
      <c r="A104">
        <f>HYPERLINK("https://stackoverflow.com/q/26475674", "26475674")</f>
        <v/>
      </c>
      <c r="B104" t="n">
        <v>0.3208912037037037</v>
      </c>
    </row>
    <row r="105">
      <c r="A105">
        <f>HYPERLINK("https://stackoverflow.com/q/26590629", "26590629")</f>
        <v/>
      </c>
      <c r="B105" t="n">
        <v>0.4580761316872427</v>
      </c>
    </row>
    <row r="106">
      <c r="A106">
        <f>HYPERLINK("https://stackoverflow.com/q/26634391", "26634391")</f>
        <v/>
      </c>
      <c r="B106" t="n">
        <v>0.2586805555555556</v>
      </c>
    </row>
    <row r="107">
      <c r="A107">
        <f>HYPERLINK("https://stackoverflow.com/q/26655087", "26655087")</f>
        <v/>
      </c>
      <c r="B107" t="n">
        <v>0.2702020202020202</v>
      </c>
    </row>
    <row r="108">
      <c r="A108">
        <f>HYPERLINK("https://stackoverflow.com/q/27153271", "27153271")</f>
        <v/>
      </c>
      <c r="B108" t="n">
        <v>0.2256944444444445</v>
      </c>
    </row>
    <row r="109">
      <c r="A109">
        <f>HYPERLINK("https://stackoverflow.com/q/27416913", "27416913")</f>
        <v/>
      </c>
      <c r="B109" t="n">
        <v>0.2097578347578348</v>
      </c>
    </row>
    <row r="110">
      <c r="A110">
        <f>HYPERLINK("https://stackoverflow.com/q/27922716", "27922716")</f>
        <v/>
      </c>
      <c r="B110" t="n">
        <v>0.2466216216216217</v>
      </c>
    </row>
    <row r="111">
      <c r="A111">
        <f>HYPERLINK("https://stackoverflow.com/q/28019888", "28019888")</f>
        <v/>
      </c>
      <c r="B111" t="n">
        <v>0.2208333333333333</v>
      </c>
    </row>
    <row r="112">
      <c r="A112">
        <f>HYPERLINK("https://stackoverflow.com/q/28083664", "28083664")</f>
        <v/>
      </c>
      <c r="B112" t="n">
        <v>0.1529850746268657</v>
      </c>
    </row>
    <row r="113">
      <c r="A113">
        <f>HYPERLINK("https://stackoverflow.com/q/28769714", "28769714")</f>
        <v/>
      </c>
      <c r="B113" t="n">
        <v>0.289485766758494</v>
      </c>
    </row>
    <row r="114">
      <c r="A114">
        <f>HYPERLINK("https://stackoverflow.com/q/29287436", "29287436")</f>
        <v/>
      </c>
      <c r="B114" t="n">
        <v>0.2497645951035782</v>
      </c>
    </row>
    <row r="115">
      <c r="A115">
        <f>HYPERLINK("https://stackoverflow.com/q/29395319", "29395319")</f>
        <v/>
      </c>
      <c r="B115" t="n">
        <v>0.2741301907968575</v>
      </c>
    </row>
    <row r="116">
      <c r="A116">
        <f>HYPERLINK("https://stackoverflow.com/q/29466750", "29466750")</f>
        <v/>
      </c>
      <c r="B116" t="n">
        <v>0.1930379746835443</v>
      </c>
    </row>
    <row r="117">
      <c r="A117">
        <f>HYPERLINK("https://stackoverflow.com/q/29623135", "29623135")</f>
        <v/>
      </c>
      <c r="B117" t="n">
        <v>0.16015625</v>
      </c>
    </row>
    <row r="118">
      <c r="A118">
        <f>HYPERLINK("https://stackoverflow.com/q/30003533", "30003533")</f>
        <v/>
      </c>
      <c r="B118" t="n">
        <v>0.2532894736842105</v>
      </c>
    </row>
    <row r="119">
      <c r="A119">
        <f>HYPERLINK("https://stackoverflow.com/q/30193726", "30193726")</f>
        <v/>
      </c>
      <c r="B119" t="n">
        <v>0.2463570127504554</v>
      </c>
    </row>
    <row r="120">
      <c r="A120">
        <f>HYPERLINK("https://stackoverflow.com/q/30460291", "30460291")</f>
        <v/>
      </c>
      <c r="B120" t="n">
        <v>0.2973560910307899</v>
      </c>
    </row>
    <row r="121">
      <c r="A121">
        <f>HYPERLINK("https://stackoverflow.com/q/30487441", "30487441")</f>
        <v/>
      </c>
      <c r="B121" t="n">
        <v>0.2577913279132791</v>
      </c>
    </row>
    <row r="122">
      <c r="A122">
        <f>HYPERLINK("https://stackoverflow.com/q/31434640", "31434640")</f>
        <v/>
      </c>
      <c r="B122" t="n">
        <v>0.1766666666666667</v>
      </c>
    </row>
    <row r="123">
      <c r="A123">
        <f>HYPERLINK("https://stackoverflow.com/q/31658122", "31658122")</f>
        <v/>
      </c>
      <c r="B123" t="n">
        <v>0.1562049062049062</v>
      </c>
    </row>
    <row r="124">
      <c r="A124">
        <f>HYPERLINK("https://stackoverflow.com/q/31914821", "31914821")</f>
        <v/>
      </c>
      <c r="B124" t="n">
        <v>0.26920438957476</v>
      </c>
    </row>
    <row r="125">
      <c r="A125">
        <f>HYPERLINK("https://stackoverflow.com/q/31942969", "31942969")</f>
        <v/>
      </c>
      <c r="B125" t="n">
        <v>0.2165915915915916</v>
      </c>
    </row>
    <row r="126">
      <c r="A126">
        <f>HYPERLINK("https://stackoverflow.com/q/31990161", "31990161")</f>
        <v/>
      </c>
      <c r="B126" t="n">
        <v>0.3231244064577398</v>
      </c>
    </row>
    <row r="127">
      <c r="A127">
        <f>HYPERLINK("https://stackoverflow.com/q/32201636", "32201636")</f>
        <v/>
      </c>
      <c r="B127" t="n">
        <v>0.1809413580246914</v>
      </c>
    </row>
    <row r="128">
      <c r="A128">
        <f>HYPERLINK("https://stackoverflow.com/q/32306914", "32306914")</f>
        <v/>
      </c>
      <c r="B128" t="n">
        <v>0.2440025252525253</v>
      </c>
    </row>
    <row r="129">
      <c r="A129">
        <f>HYPERLINK("https://stackoverflow.com/q/32512054", "32512054")</f>
        <v/>
      </c>
      <c r="B129" t="n">
        <v>0.2256944444444444</v>
      </c>
    </row>
    <row r="130">
      <c r="A130">
        <f>HYPERLINK("https://stackoverflow.com/q/32747702", "32747702")</f>
        <v/>
      </c>
      <c r="B130" t="n">
        <v>0.1608367626886146</v>
      </c>
    </row>
    <row r="131">
      <c r="A131">
        <f>HYPERLINK("https://stackoverflow.com/q/32750425", "32750425")</f>
        <v/>
      </c>
      <c r="B131" t="n">
        <v>0.216724537037037</v>
      </c>
    </row>
    <row r="132">
      <c r="A132">
        <f>HYPERLINK("https://stackoverflow.com/q/33016067", "33016067")</f>
        <v/>
      </c>
      <c r="B132" t="n">
        <v>0.2079678362573099</v>
      </c>
    </row>
    <row r="133">
      <c r="A133">
        <f>HYPERLINK("https://stackoverflow.com/q/33048763", "33048763")</f>
        <v/>
      </c>
      <c r="B133" t="n">
        <v>0.2093698175787728</v>
      </c>
    </row>
    <row r="134">
      <c r="A134">
        <f>HYPERLINK("https://stackoverflow.com/q/33616877", "33616877")</f>
        <v/>
      </c>
      <c r="B134" t="n">
        <v>0.192962962962963</v>
      </c>
    </row>
    <row r="135">
      <c r="A135">
        <f>HYPERLINK("https://stackoverflow.com/q/34305838", "34305838")</f>
        <v/>
      </c>
      <c r="B135" t="n">
        <v>0.1617199391171994</v>
      </c>
    </row>
    <row r="136">
      <c r="A136">
        <f>HYPERLINK("https://stackoverflow.com/q/34504198", "34504198")</f>
        <v/>
      </c>
      <c r="B136" t="n">
        <v>0.2067901234567901</v>
      </c>
    </row>
    <row r="137">
      <c r="A137">
        <f>HYPERLINK("https://stackoverflow.com/q/34510911", "34510911")</f>
        <v/>
      </c>
      <c r="B137" t="n">
        <v>0.2195945945945946</v>
      </c>
    </row>
    <row r="138">
      <c r="A138">
        <f>HYPERLINK("https://stackoverflow.com/q/34860991", "34860991")</f>
        <v/>
      </c>
      <c r="B138" t="n">
        <v>0.222608024691358</v>
      </c>
    </row>
    <row r="139">
      <c r="A139">
        <f>HYPERLINK("https://stackoverflow.com/q/34971515", "34971515")</f>
        <v/>
      </c>
      <c r="B139" t="n">
        <v>0.1725352112676056</v>
      </c>
    </row>
    <row r="140">
      <c r="A140">
        <f>HYPERLINK("https://stackoverflow.com/q/35066446", "35066446")</f>
        <v/>
      </c>
      <c r="B140" t="n">
        <v>0.1763420724094881</v>
      </c>
    </row>
    <row r="141">
      <c r="A141">
        <f>HYPERLINK("https://stackoverflow.com/q/35343564", "35343564")</f>
        <v/>
      </c>
      <c r="B141" t="n">
        <v>0.2388211382113821</v>
      </c>
    </row>
    <row r="142">
      <c r="A142">
        <f>HYPERLINK("https://stackoverflow.com/q/35414315", "35414315")</f>
        <v/>
      </c>
      <c r="B142" t="n">
        <v>0.1983506944444444</v>
      </c>
    </row>
    <row r="143">
      <c r="A143">
        <f>HYPERLINK("https://stackoverflow.com/q/35569887", "35569887")</f>
        <v/>
      </c>
      <c r="B143" t="n">
        <v>0.1988888888888889</v>
      </c>
    </row>
    <row r="144">
      <c r="A144">
        <f>HYPERLINK("https://stackoverflow.com/q/35618897", "35618897")</f>
        <v/>
      </c>
      <c r="B144" t="n">
        <v>0.2677133655394525</v>
      </c>
    </row>
    <row r="145">
      <c r="A145">
        <f>HYPERLINK("https://stackoverflow.com/q/35677362", "35677362")</f>
        <v/>
      </c>
      <c r="B145" t="n">
        <v>0.1975694444444444</v>
      </c>
    </row>
    <row r="146">
      <c r="A146">
        <f>HYPERLINK("https://stackoverflow.com/q/35742554", "35742554")</f>
        <v/>
      </c>
      <c r="B146" t="n">
        <v>0.2970867208672087</v>
      </c>
    </row>
    <row r="147">
      <c r="A147">
        <f>HYPERLINK("https://stackoverflow.com/q/35974311", "35974311")</f>
        <v/>
      </c>
      <c r="B147" t="n">
        <v>0.1908730158730159</v>
      </c>
    </row>
    <row r="148">
      <c r="A148">
        <f>HYPERLINK("https://stackoverflow.com/q/36028847", "36028847")</f>
        <v/>
      </c>
      <c r="B148" t="n">
        <v>0.2033333333333334</v>
      </c>
    </row>
    <row r="149">
      <c r="A149">
        <f>HYPERLINK("https://stackoverflow.com/q/36402477", "36402477")</f>
        <v/>
      </c>
      <c r="B149" t="n">
        <v>0.1593364197530864</v>
      </c>
    </row>
    <row r="150">
      <c r="A150">
        <f>HYPERLINK("https://stackoverflow.com/q/36760509", "36760509")</f>
        <v/>
      </c>
      <c r="B150" t="n">
        <v>0.2652625152625153</v>
      </c>
    </row>
    <row r="151">
      <c r="A151">
        <f>HYPERLINK("https://stackoverflow.com/q/36766698", "36766698")</f>
        <v/>
      </c>
      <c r="B151" t="n">
        <v>0.1883169934640523</v>
      </c>
    </row>
    <row r="152">
      <c r="A152">
        <f>HYPERLINK("https://stackoverflow.com/q/37020959", "37020959")</f>
        <v/>
      </c>
      <c r="B152" t="n">
        <v>0.2149122807017544</v>
      </c>
    </row>
    <row r="153">
      <c r="A153">
        <f>HYPERLINK("https://stackoverflow.com/q/37125043", "37125043")</f>
        <v/>
      </c>
      <c r="B153" t="n">
        <v>0.288152610441767</v>
      </c>
    </row>
    <row r="154">
      <c r="A154">
        <f>HYPERLINK("https://stackoverflow.com/q/37196287", "37196287")</f>
        <v/>
      </c>
      <c r="B154" t="n">
        <v>0.2408496732026144</v>
      </c>
    </row>
    <row r="155">
      <c r="A155">
        <f>HYPERLINK("https://stackoverflow.com/q/37306094", "37306094")</f>
        <v/>
      </c>
      <c r="B155" t="n">
        <v>0.2517094017094018</v>
      </c>
    </row>
    <row r="156">
      <c r="A156">
        <f>HYPERLINK("https://stackoverflow.com/q/37475065", "37475065")</f>
        <v/>
      </c>
      <c r="B156" t="n">
        <v>0.1924836601307189</v>
      </c>
    </row>
    <row r="157">
      <c r="A157">
        <f>HYPERLINK("https://stackoverflow.com/q/37692232", "37692232")</f>
        <v/>
      </c>
      <c r="B157" t="n">
        <v>0.2095959595959596</v>
      </c>
    </row>
    <row r="158">
      <c r="A158">
        <f>HYPERLINK("https://stackoverflow.com/q/37723718", "37723718")</f>
        <v/>
      </c>
      <c r="B158" t="n">
        <v>0.2280521262002743</v>
      </c>
    </row>
    <row r="159">
      <c r="A159">
        <f>HYPERLINK("https://stackoverflow.com/q/37915834", "37915834")</f>
        <v/>
      </c>
      <c r="B159" t="n">
        <v>0.3009803921568628</v>
      </c>
    </row>
    <row r="160">
      <c r="A160">
        <f>HYPERLINK("https://stackoverflow.com/q/38006238", "38006238")</f>
        <v/>
      </c>
      <c r="B160" t="n">
        <v>0.2266771488469602</v>
      </c>
    </row>
    <row r="161">
      <c r="A161">
        <f>HYPERLINK("https://stackoverflow.com/q/38071825", "38071825")</f>
        <v/>
      </c>
      <c r="B161" t="n">
        <v>0.2382246376811594</v>
      </c>
    </row>
    <row r="162">
      <c r="A162">
        <f>HYPERLINK("https://stackoverflow.com/q/38136654", "38136654")</f>
        <v/>
      </c>
      <c r="B162" t="n">
        <v>0.4024334251606979</v>
      </c>
    </row>
    <row r="163">
      <c r="A163">
        <f>HYPERLINK("https://stackoverflow.com/q/38233602", "38233602")</f>
        <v/>
      </c>
      <c r="B163" t="n">
        <v>0.1634199134199134</v>
      </c>
    </row>
    <row r="164">
      <c r="A164">
        <f>HYPERLINK("https://stackoverflow.com/q/38342186", "38342186")</f>
        <v/>
      </c>
      <c r="B164" t="n">
        <v>0.2233245149911817</v>
      </c>
    </row>
    <row r="165">
      <c r="A165">
        <f>HYPERLINK("https://stackoverflow.com/q/38434097", "38434097")</f>
        <v/>
      </c>
      <c r="B165" t="n">
        <v>0.2097578347578348</v>
      </c>
    </row>
    <row r="166">
      <c r="A166">
        <f>HYPERLINK("https://stackoverflow.com/q/38446394", "38446394")</f>
        <v/>
      </c>
      <c r="B166" t="n">
        <v>0.177266081871345</v>
      </c>
    </row>
    <row r="167">
      <c r="A167">
        <f>HYPERLINK("https://stackoverflow.com/q/38532528", "38532528")</f>
        <v/>
      </c>
      <c r="B167" t="n">
        <v>0.2673611111111111</v>
      </c>
    </row>
    <row r="168">
      <c r="A168">
        <f>HYPERLINK("https://stackoverflow.com/q/38556074", "38556074")</f>
        <v/>
      </c>
      <c r="B168" t="n">
        <v>0.253921568627451</v>
      </c>
    </row>
    <row r="169">
      <c r="A169">
        <f>HYPERLINK("https://stackoverflow.com/q/38568792", "38568792")</f>
        <v/>
      </c>
      <c r="B169" t="n">
        <v>0.3402777777777778</v>
      </c>
    </row>
    <row r="170">
      <c r="A170">
        <f>HYPERLINK("https://stackoverflow.com/q/38688679", "38688679")</f>
        <v/>
      </c>
      <c r="B170" t="n">
        <v>0.1988168724279835</v>
      </c>
    </row>
    <row r="171">
      <c r="A171">
        <f>HYPERLINK("https://stackoverflow.com/q/38781470", "38781470")</f>
        <v/>
      </c>
      <c r="B171" t="n">
        <v>0.1698542805100182</v>
      </c>
    </row>
    <row r="172">
      <c r="A172">
        <f>HYPERLINK("https://stackoverflow.com/q/39108557", "39108557")</f>
        <v/>
      </c>
      <c r="B172" t="n">
        <v>0.2328811369509044</v>
      </c>
    </row>
    <row r="173">
      <c r="A173">
        <f>HYPERLINK("https://stackoverflow.com/q/39141990", "39141990")</f>
        <v/>
      </c>
      <c r="B173" t="n">
        <v>0.1928294573643411</v>
      </c>
    </row>
    <row r="174">
      <c r="A174">
        <f>HYPERLINK("https://stackoverflow.com/q/39320810", "39320810")</f>
        <v/>
      </c>
      <c r="B174" t="n">
        <v>0.2572916666666666</v>
      </c>
    </row>
    <row r="175">
      <c r="A175">
        <f>HYPERLINK("https://stackoverflow.com/q/39386670", "39386670")</f>
        <v/>
      </c>
      <c r="B175" t="n">
        <v>0.2685185185185185</v>
      </c>
    </row>
    <row r="176">
      <c r="A176">
        <f>HYPERLINK("https://stackoverflow.com/q/39895345", "39895345")</f>
        <v/>
      </c>
      <c r="B176" t="n">
        <v>0.2797619047619048</v>
      </c>
    </row>
    <row r="177">
      <c r="A177">
        <f>HYPERLINK("https://stackoverflow.com/q/40064989", "40064989")</f>
        <v/>
      </c>
      <c r="B177" t="n">
        <v>0.1607142857142857</v>
      </c>
    </row>
    <row r="178">
      <c r="A178">
        <f>HYPERLINK("https://stackoverflow.com/q/40522198", "40522198")</f>
        <v/>
      </c>
      <c r="B178" t="n">
        <v>0.2041245791245791</v>
      </c>
    </row>
    <row r="179">
      <c r="A179">
        <f>HYPERLINK("https://stackoverflow.com/q/40596332", "40596332")</f>
        <v/>
      </c>
      <c r="B179" t="n">
        <v>0.4561965811965812</v>
      </c>
    </row>
    <row r="180">
      <c r="A180">
        <f>HYPERLINK("https://stackoverflow.com/q/40605620", "40605620")</f>
        <v/>
      </c>
      <c r="B180" t="n">
        <v>0.1994195688225538</v>
      </c>
    </row>
    <row r="181">
      <c r="A181">
        <f>HYPERLINK("https://stackoverflow.com/q/40797686", "40797686")</f>
        <v/>
      </c>
      <c r="B181" t="n">
        <v>0.3018925518925519</v>
      </c>
    </row>
    <row r="182">
      <c r="A182">
        <f>HYPERLINK("https://stackoverflow.com/q/40942931", "40942931")</f>
        <v/>
      </c>
      <c r="B182" t="n">
        <v>0.1971766848816029</v>
      </c>
    </row>
    <row r="183">
      <c r="A183">
        <f>HYPERLINK("https://stackoverflow.com/q/41420363", "41420363")</f>
        <v/>
      </c>
      <c r="B183" t="n">
        <v>0.1925675675675676</v>
      </c>
    </row>
    <row r="184">
      <c r="A184">
        <f>HYPERLINK("https://stackoverflow.com/q/41438021", "41438021")</f>
        <v/>
      </c>
      <c r="B184" t="n">
        <v>0.1807359307359307</v>
      </c>
    </row>
    <row r="185">
      <c r="A185">
        <f>HYPERLINK("https://stackoverflow.com/q/41469924", "41469924")</f>
        <v/>
      </c>
      <c r="B185" t="n">
        <v>0.2481231231231231</v>
      </c>
    </row>
    <row r="186">
      <c r="A186">
        <f>HYPERLINK("https://stackoverflow.com/q/41639069", "41639069")</f>
        <v/>
      </c>
      <c r="B186" t="n">
        <v>0.1701388888888889</v>
      </c>
    </row>
    <row r="187">
      <c r="A187">
        <f>HYPERLINK("https://stackoverflow.com/q/41733883", "41733883")</f>
        <v/>
      </c>
      <c r="B187" t="n">
        <v>0.1994949494949495</v>
      </c>
    </row>
    <row r="188">
      <c r="A188">
        <f>HYPERLINK("https://stackoverflow.com/q/41994114", "41994114")</f>
        <v/>
      </c>
      <c r="B188" t="n">
        <v>0.264336917562724</v>
      </c>
    </row>
    <row r="189">
      <c r="A189">
        <f>HYPERLINK("https://stackoverflow.com/q/42254535", "42254535")</f>
        <v/>
      </c>
      <c r="B189" t="n">
        <v>0.1653225806451613</v>
      </c>
    </row>
    <row r="190">
      <c r="A190">
        <f>HYPERLINK("https://stackoverflow.com/q/42277585", "42277585")</f>
        <v/>
      </c>
      <c r="B190" t="n">
        <v>0.3155193236714976</v>
      </c>
    </row>
    <row r="191">
      <c r="A191">
        <f>HYPERLINK("https://stackoverflow.com/q/42313976", "42313976")</f>
        <v/>
      </c>
      <c r="B191" t="n">
        <v>0.22265625</v>
      </c>
    </row>
    <row r="192">
      <c r="A192">
        <f>HYPERLINK("https://stackoverflow.com/q/42444198", "42444198")</f>
        <v/>
      </c>
      <c r="B192" t="n">
        <v>0.2795584045584046</v>
      </c>
    </row>
    <row r="193">
      <c r="A193">
        <f>HYPERLINK("https://stackoverflow.com/q/42483638", "42483638")</f>
        <v/>
      </c>
      <c r="B193" t="n">
        <v>0.2561369509043928</v>
      </c>
    </row>
    <row r="194">
      <c r="A194">
        <f>HYPERLINK("https://stackoverflow.com/q/42484228", "42484228")</f>
        <v/>
      </c>
      <c r="B194" t="n">
        <v>0.2137096774193548</v>
      </c>
    </row>
    <row r="195">
      <c r="A195">
        <f>HYPERLINK("https://stackoverflow.com/q/42530654", "42530654")</f>
        <v/>
      </c>
      <c r="B195" t="n">
        <v>0.3210835058661146</v>
      </c>
    </row>
    <row r="196">
      <c r="A196">
        <f>HYPERLINK("https://stackoverflow.com/q/42756855", "42756855")</f>
        <v/>
      </c>
      <c r="B196" t="n">
        <v>0.2355200945626477</v>
      </c>
    </row>
    <row r="197">
      <c r="A197">
        <f>HYPERLINK("https://stackoverflow.com/q/42946766", "42946766")</f>
        <v/>
      </c>
      <c r="B197" t="n">
        <v>0.3454491725768322</v>
      </c>
    </row>
    <row r="198">
      <c r="A198">
        <f>HYPERLINK("https://stackoverflow.com/q/43201890", "43201890")</f>
        <v/>
      </c>
      <c r="B198" t="n">
        <v>0.2335680751173709</v>
      </c>
    </row>
    <row r="199">
      <c r="A199">
        <f>HYPERLINK("https://stackoverflow.com/q/43243120", "43243120")</f>
        <v/>
      </c>
      <c r="B199" t="n">
        <v>0.2040895061728395</v>
      </c>
    </row>
    <row r="200">
      <c r="A200">
        <f>HYPERLINK("https://stackoverflow.com/q/43299948", "43299948")</f>
        <v/>
      </c>
      <c r="B200" t="n">
        <v>0.2755167958656331</v>
      </c>
    </row>
    <row r="201">
      <c r="A201">
        <f>HYPERLINK("https://stackoverflow.com/q/43332875", "43332875")</f>
        <v/>
      </c>
      <c r="B201" t="n">
        <v>0.2758397932816538</v>
      </c>
    </row>
    <row r="202">
      <c r="A202">
        <f>HYPERLINK("https://stackoverflow.com/q/43454540", "43454540")</f>
        <v/>
      </c>
      <c r="B202" t="n">
        <v>0.2310126582278481</v>
      </c>
    </row>
    <row r="203">
      <c r="A203">
        <f>HYPERLINK("https://stackoverflow.com/q/43529651", "43529651")</f>
        <v/>
      </c>
      <c r="B203" t="n">
        <v>0.1740102171136654</v>
      </c>
    </row>
    <row r="204">
      <c r="A204">
        <f>HYPERLINK("https://stackoverflow.com/q/43549104", "43549104")</f>
        <v/>
      </c>
      <c r="B204" t="n">
        <v>0.1687091503267974</v>
      </c>
    </row>
    <row r="205">
      <c r="A205">
        <f>HYPERLINK("https://stackoverflow.com/q/43589592", "43589592")</f>
        <v/>
      </c>
      <c r="B205" t="n">
        <v>0.1975694444444444</v>
      </c>
    </row>
    <row r="206">
      <c r="A206">
        <f>HYPERLINK("https://stackoverflow.com/q/43837603", "43837603")</f>
        <v/>
      </c>
      <c r="B206" t="n">
        <v>0.197008547008547</v>
      </c>
    </row>
    <row r="207">
      <c r="A207">
        <f>HYPERLINK("https://stackoverflow.com/q/43877814", "43877814")</f>
        <v/>
      </c>
      <c r="B207" t="n">
        <v>0.3052721088435374</v>
      </c>
    </row>
    <row r="208">
      <c r="A208">
        <f>HYPERLINK("https://stackoverflow.com/q/43906526", "43906526")</f>
        <v/>
      </c>
      <c r="B208" t="n">
        <v>0.2782258064516129</v>
      </c>
    </row>
    <row r="209">
      <c r="A209">
        <f>HYPERLINK("https://stackoverflow.com/q/43937563", "43937563")</f>
        <v/>
      </c>
      <c r="B209" t="n">
        <v>0.2466216216216217</v>
      </c>
    </row>
    <row r="210">
      <c r="A210">
        <f>HYPERLINK("https://stackoverflow.com/q/43995641", "43995641")</f>
        <v/>
      </c>
      <c r="B210" t="n">
        <v>0.173728813559322</v>
      </c>
    </row>
    <row r="211">
      <c r="A211">
        <f>HYPERLINK("https://stackoverflow.com/q/44041037", "44041037")</f>
        <v/>
      </c>
      <c r="B211" t="n">
        <v>0.2540708812260537</v>
      </c>
    </row>
    <row r="212">
      <c r="A212">
        <f>HYPERLINK("https://stackoverflow.com/q/44050836", "44050836")</f>
        <v/>
      </c>
      <c r="B212" t="n">
        <v>0.1716757741347905</v>
      </c>
    </row>
    <row r="213">
      <c r="A213">
        <f>HYPERLINK("https://stackoverflow.com/q/44102892", "44102892")</f>
        <v/>
      </c>
      <c r="B213" t="n">
        <v>0.175364758698092</v>
      </c>
    </row>
    <row r="214">
      <c r="A214">
        <f>HYPERLINK("https://stackoverflow.com/q/44111993", "44111993")</f>
        <v/>
      </c>
      <c r="B214" t="n">
        <v>0.3743224932249323</v>
      </c>
    </row>
    <row r="215">
      <c r="A215">
        <f>HYPERLINK("https://stackoverflow.com/q/44419262", "44419262")</f>
        <v/>
      </c>
      <c r="B215" t="n">
        <v>0.1805555555555556</v>
      </c>
    </row>
    <row r="216">
      <c r="A216">
        <f>HYPERLINK("https://stackoverflow.com/q/44525150", "44525150")</f>
        <v/>
      </c>
      <c r="B216" t="n">
        <v>0.1653225806451613</v>
      </c>
    </row>
    <row r="217">
      <c r="A217">
        <f>HYPERLINK("https://stackoverflow.com/q/44851076", "44851076")</f>
        <v/>
      </c>
      <c r="B217" t="n">
        <v>0.1997863247863248</v>
      </c>
    </row>
    <row r="218">
      <c r="A218">
        <f>HYPERLINK("https://stackoverflow.com/q/44912604", "44912604")</f>
        <v/>
      </c>
      <c r="B218" t="n">
        <v>0.1443533697632058</v>
      </c>
    </row>
    <row r="219">
      <c r="A219">
        <f>HYPERLINK("https://stackoverflow.com/q/44963674", "44963674")</f>
        <v/>
      </c>
      <c r="B219" t="n">
        <v>0.1930379746835443</v>
      </c>
    </row>
    <row r="220">
      <c r="A220">
        <f>HYPERLINK("https://stackoverflow.com/q/45019323", "45019323")</f>
        <v/>
      </c>
      <c r="B220" t="n">
        <v>0.1534608378870674</v>
      </c>
    </row>
    <row r="221">
      <c r="A221">
        <f>HYPERLINK("https://stackoverflow.com/q/45174597", "45174597")</f>
        <v/>
      </c>
      <c r="B221" t="n">
        <v>0.1605392156862745</v>
      </c>
    </row>
    <row r="222">
      <c r="A222">
        <f>HYPERLINK("https://stackoverflow.com/q/45202450", "45202450")</f>
        <v/>
      </c>
      <c r="B222" t="n">
        <v>0.2462962962962963</v>
      </c>
    </row>
    <row r="223">
      <c r="A223">
        <f>HYPERLINK("https://stackoverflow.com/q/45281799", "45281799")</f>
        <v/>
      </c>
      <c r="B223" t="n">
        <v>0.1815068493150685</v>
      </c>
    </row>
    <row r="224">
      <c r="A224">
        <f>HYPERLINK("https://stackoverflow.com/q/45310234", "45310234")</f>
        <v/>
      </c>
      <c r="B224" t="n">
        <v>0.2105855855855856</v>
      </c>
    </row>
    <row r="225">
      <c r="A225">
        <f>HYPERLINK("https://stackoverflow.com/q/45318013", "45318013")</f>
        <v/>
      </c>
      <c r="B225" t="n">
        <v>0.3111577964519141</v>
      </c>
    </row>
    <row r="226">
      <c r="A226">
        <f>HYPERLINK("https://stackoverflow.com/q/45324416", "45324416")</f>
        <v/>
      </c>
      <c r="B226" t="n">
        <v>0.2112983770287141</v>
      </c>
    </row>
    <row r="227">
      <c r="A227">
        <f>HYPERLINK("https://stackoverflow.com/q/45442784", "45442784")</f>
        <v/>
      </c>
      <c r="B227" t="n">
        <v>0.261986301369863</v>
      </c>
    </row>
    <row r="228">
      <c r="A228">
        <f>HYPERLINK("https://stackoverflow.com/q/45563892", "45563892")</f>
        <v/>
      </c>
      <c r="B228" t="n">
        <v>0.2112068965517242</v>
      </c>
    </row>
    <row r="229">
      <c r="A229">
        <f>HYPERLINK("https://stackoverflow.com/q/45672938", "45672938")</f>
        <v/>
      </c>
      <c r="B229" t="n">
        <v>0.1773255813953488</v>
      </c>
    </row>
    <row r="230">
      <c r="A230">
        <f>HYPERLINK("https://stackoverflow.com/q/45802802", "45802802")</f>
        <v/>
      </c>
      <c r="B230" t="n">
        <v>0.1975655430711611</v>
      </c>
    </row>
    <row r="231">
      <c r="A231">
        <f>HYPERLINK("https://stackoverflow.com/q/45896488", "45896488")</f>
        <v/>
      </c>
      <c r="B231" t="n">
        <v>0.3469444444444444</v>
      </c>
    </row>
    <row r="232">
      <c r="A232">
        <f>HYPERLINK("https://stackoverflow.com/q/45928071", "45928071")</f>
        <v/>
      </c>
      <c r="B232" t="n">
        <v>0.177536231884058</v>
      </c>
    </row>
    <row r="233">
      <c r="A233">
        <f>HYPERLINK("https://stackoverflow.com/q/45933300", "45933300")</f>
        <v/>
      </c>
      <c r="B233" t="n">
        <v>0.1527777777777778</v>
      </c>
    </row>
    <row r="234">
      <c r="A234">
        <f>HYPERLINK("https://stackoverflow.com/q/45949757", "45949757")</f>
        <v/>
      </c>
      <c r="B234" t="n">
        <v>0.2550154320987654</v>
      </c>
    </row>
    <row r="235">
      <c r="A235">
        <f>HYPERLINK("https://stackoverflow.com/q/46090082", "46090082")</f>
        <v/>
      </c>
      <c r="B235" t="n">
        <v>0.177266081871345</v>
      </c>
    </row>
    <row r="236">
      <c r="A236">
        <f>HYPERLINK("https://stackoverflow.com/q/46195839", "46195839")</f>
        <v/>
      </c>
      <c r="B236" t="n">
        <v>0.2079678362573099</v>
      </c>
    </row>
    <row r="237">
      <c r="A237">
        <f>HYPERLINK("https://stackoverflow.com/q/46238759", "46238759")</f>
        <v/>
      </c>
      <c r="B237" t="n">
        <v>0.2284356725146199</v>
      </c>
    </row>
    <row r="238">
      <c r="A238">
        <f>HYPERLINK("https://stackoverflow.com/q/46241015", "46241015")</f>
        <v/>
      </c>
      <c r="B238" t="n">
        <v>0.2254689754689755</v>
      </c>
    </row>
    <row r="239">
      <c r="A239">
        <f>HYPERLINK("https://stackoverflow.com/q/46336305", "46336305")</f>
        <v/>
      </c>
      <c r="B239" t="n">
        <v>0.2136994949494949</v>
      </c>
    </row>
    <row r="240">
      <c r="A240">
        <f>HYPERLINK("https://stackoverflow.com/q/46362311", "46362311")</f>
        <v/>
      </c>
      <c r="B240" t="n">
        <v>0.1723090277777778</v>
      </c>
    </row>
    <row r="241">
      <c r="A241">
        <f>HYPERLINK("https://stackoverflow.com/q/46417978", "46417978")</f>
        <v/>
      </c>
      <c r="B241" t="n">
        <v>0.3055555555555556</v>
      </c>
    </row>
    <row r="242">
      <c r="A242">
        <f>HYPERLINK("https://stackoverflow.com/q/46482177", "46482177")</f>
        <v/>
      </c>
      <c r="B242" t="n">
        <v>0.1915849673202615</v>
      </c>
    </row>
    <row r="243">
      <c r="A243">
        <f>HYPERLINK("https://stackoverflow.com/q/46483388", "46483388")</f>
        <v/>
      </c>
      <c r="B243" t="n">
        <v>0.2503858024691358</v>
      </c>
    </row>
    <row r="244">
      <c r="A244">
        <f>HYPERLINK("https://stackoverflow.com/q/46541679", "46541679")</f>
        <v/>
      </c>
      <c r="B244" t="n">
        <v>0.2686058700209644</v>
      </c>
    </row>
    <row r="245">
      <c r="A245">
        <f>HYPERLINK("https://stackoverflow.com/q/46558510", "46558510")</f>
        <v/>
      </c>
      <c r="B245" t="n">
        <v>0.2395833333333333</v>
      </c>
    </row>
    <row r="246">
      <c r="A246">
        <f>HYPERLINK("https://stackoverflow.com/q/46600731", "46600731")</f>
        <v/>
      </c>
      <c r="B246" t="n">
        <v>0.2564300411522634</v>
      </c>
    </row>
    <row r="247">
      <c r="A247">
        <f>HYPERLINK("https://stackoverflow.com/q/46608926", "46608926")</f>
        <v/>
      </c>
      <c r="B247" t="n">
        <v>0.2410714285714286</v>
      </c>
    </row>
    <row r="248">
      <c r="A248">
        <f>HYPERLINK("https://stackoverflow.com/q/46681967", "46681967")</f>
        <v/>
      </c>
      <c r="B248" t="n">
        <v>0.1863636363636364</v>
      </c>
    </row>
    <row r="249">
      <c r="A249">
        <f>HYPERLINK("https://stackoverflow.com/q/46776819", "46776819")</f>
        <v/>
      </c>
      <c r="B249" t="n">
        <v>0.4568965517241378</v>
      </c>
    </row>
    <row r="250">
      <c r="A250">
        <f>HYPERLINK("https://stackoverflow.com/q/46874301", "46874301")</f>
        <v/>
      </c>
      <c r="B250" t="n">
        <v>0.1839774557165862</v>
      </c>
    </row>
    <row r="251">
      <c r="A251">
        <f>HYPERLINK("https://stackoverflow.com/q/46970906", "46970906")</f>
        <v/>
      </c>
      <c r="B251" t="n">
        <v>0.1948529411764706</v>
      </c>
    </row>
    <row r="252">
      <c r="A252">
        <f>HYPERLINK("https://stackoverflow.com/q/46989444", "46989444")</f>
        <v/>
      </c>
      <c r="B252" t="n">
        <v>0.1467320261437909</v>
      </c>
    </row>
    <row r="253">
      <c r="A253">
        <f>HYPERLINK("https://stackoverflow.com/q/47005811", "47005811")</f>
        <v/>
      </c>
      <c r="B253" t="n">
        <v>0.2983660130718955</v>
      </c>
    </row>
    <row r="254">
      <c r="A254">
        <f>HYPERLINK("https://stackoverflow.com/q/47084869", "47084869")</f>
        <v/>
      </c>
      <c r="B254" t="n">
        <v>0.2521164021164021</v>
      </c>
    </row>
    <row r="255">
      <c r="A255">
        <f>HYPERLINK("https://stackoverflow.com/q/47107774", "47107774")</f>
        <v/>
      </c>
      <c r="B255" t="n">
        <v>0.1832437275985663</v>
      </c>
    </row>
    <row r="256">
      <c r="A256">
        <f>HYPERLINK("https://stackoverflow.com/q/47174045", "47174045")</f>
        <v/>
      </c>
      <c r="B256" t="n">
        <v>0.2225343320848939</v>
      </c>
    </row>
    <row r="257">
      <c r="A257">
        <f>HYPERLINK("https://stackoverflow.com/q/47178968", "47178968")</f>
        <v/>
      </c>
      <c r="B257" t="n">
        <v>0.2310126582278481</v>
      </c>
    </row>
    <row r="258">
      <c r="A258">
        <f>HYPERLINK("https://stackoverflow.com/q/47189669", "47189669")</f>
        <v/>
      </c>
      <c r="B258" t="n">
        <v>0.1462673611111111</v>
      </c>
    </row>
    <row r="259">
      <c r="A259">
        <f>HYPERLINK("https://stackoverflow.com/q/47194805", "47194805")</f>
        <v/>
      </c>
      <c r="B259" t="n">
        <v>0.229606188466948</v>
      </c>
    </row>
    <row r="260">
      <c r="A260">
        <f>HYPERLINK("https://stackoverflow.com/q/47236477", "47236477")</f>
        <v/>
      </c>
      <c r="B260" t="n">
        <v>0.2200126262626263</v>
      </c>
    </row>
    <row r="261">
      <c r="A261">
        <f>HYPERLINK("https://stackoverflow.com/q/47378071", "47378071")</f>
        <v/>
      </c>
      <c r="B261" t="n">
        <v>0.2308006535947713</v>
      </c>
    </row>
    <row r="262">
      <c r="A262">
        <f>HYPERLINK("https://stackoverflow.com/q/47497901", "47497901")</f>
        <v/>
      </c>
      <c r="B262" t="n">
        <v>0.2155414908579465</v>
      </c>
    </row>
    <row r="263">
      <c r="A263">
        <f>HYPERLINK("https://stackoverflow.com/q/47515082", "47515082")</f>
        <v/>
      </c>
      <c r="B263" t="n">
        <v>0.1898907103825136</v>
      </c>
    </row>
    <row r="264">
      <c r="A264">
        <f>HYPERLINK("https://stackoverflow.com/q/47628734", "47628734")</f>
        <v/>
      </c>
      <c r="B264" t="n">
        <v>0.2199346405228758</v>
      </c>
    </row>
    <row r="265">
      <c r="A265">
        <f>HYPERLINK("https://stackoverflow.com/q/47688993", "47688993")</f>
        <v/>
      </c>
      <c r="B265" t="n">
        <v>0.2185990338164251</v>
      </c>
    </row>
    <row r="266">
      <c r="A266">
        <f>HYPERLINK("https://stackoverflow.com/q/47742984", "47742984")</f>
        <v/>
      </c>
      <c r="B266" t="n">
        <v>0.2466216216216217</v>
      </c>
    </row>
    <row r="267">
      <c r="A267">
        <f>HYPERLINK("https://stackoverflow.com/q/47820479", "47820479")</f>
        <v/>
      </c>
      <c r="B267" t="n">
        <v>0.1594017094017094</v>
      </c>
    </row>
    <row r="268">
      <c r="A268">
        <f>HYPERLINK("https://stackoverflow.com/q/48105880", "48105880")</f>
        <v/>
      </c>
      <c r="B268" t="n">
        <v>0.1548913043478261</v>
      </c>
    </row>
    <row r="269">
      <c r="A269">
        <f>HYPERLINK("https://stackoverflow.com/q/48443288", "48443288")</f>
        <v/>
      </c>
      <c r="B269" t="n">
        <v>0.1655405405405405</v>
      </c>
    </row>
    <row r="270">
      <c r="A270">
        <f>HYPERLINK("https://stackoverflow.com/q/48452352", "48452352")</f>
        <v/>
      </c>
      <c r="B270" t="n">
        <v>0.3222853535353535</v>
      </c>
    </row>
    <row r="271">
      <c r="A271">
        <f>HYPERLINK("https://stackoverflow.com/q/48454558", "48454558")</f>
        <v/>
      </c>
      <c r="B271" t="n">
        <v>0.1827485380116959</v>
      </c>
    </row>
    <row r="272">
      <c r="A272">
        <f>HYPERLINK("https://stackoverflow.com/q/48520584", "48520584")</f>
        <v/>
      </c>
      <c r="B272" t="n">
        <v>0.1926807760141094</v>
      </c>
    </row>
    <row r="273">
      <c r="A273">
        <f>HYPERLINK("https://stackoverflow.com/q/48556498", "48556498")</f>
        <v/>
      </c>
      <c r="B273" t="n">
        <v>0.1782828282828283</v>
      </c>
    </row>
    <row r="274">
      <c r="A274">
        <f>HYPERLINK("https://stackoverflow.com/q/48621279", "48621279")</f>
        <v/>
      </c>
      <c r="B274" t="n">
        <v>0.1713675213675214</v>
      </c>
    </row>
    <row r="275">
      <c r="A275">
        <f>HYPERLINK("https://stackoverflow.com/q/48628269", "48628269")</f>
        <v/>
      </c>
      <c r="B275" t="n">
        <v>0.2684294871794872</v>
      </c>
    </row>
    <row r="276">
      <c r="A276">
        <f>HYPERLINK("https://stackoverflow.com/q/48837776", "48837776")</f>
        <v/>
      </c>
      <c r="B276" t="n">
        <v>0.2638888888888889</v>
      </c>
    </row>
    <row r="277">
      <c r="A277">
        <f>HYPERLINK("https://stackoverflow.com/q/48865565", "48865565")</f>
        <v/>
      </c>
      <c r="B277" t="n">
        <v>0.2302130898021309</v>
      </c>
    </row>
    <row r="278">
      <c r="A278">
        <f>HYPERLINK("https://stackoverflow.com/q/48871444", "48871444")</f>
        <v/>
      </c>
      <c r="B278" t="n">
        <v>0.2146825396825397</v>
      </c>
    </row>
    <row r="279">
      <c r="A279">
        <f>HYPERLINK("https://stackoverflow.com/q/48881818", "48881818")</f>
        <v/>
      </c>
      <c r="B279" t="n">
        <v>0.2400124843945069</v>
      </c>
    </row>
    <row r="280">
      <c r="A280">
        <f>HYPERLINK("https://stackoverflow.com/q/48904349", "48904349")</f>
        <v/>
      </c>
      <c r="B280" t="n">
        <v>0.265220700152207</v>
      </c>
    </row>
    <row r="281">
      <c r="A281">
        <f>HYPERLINK("https://stackoverflow.com/q/48913880", "48913880")</f>
        <v/>
      </c>
      <c r="B281" t="n">
        <v>0.2844065656565656</v>
      </c>
    </row>
    <row r="282">
      <c r="A282">
        <f>HYPERLINK("https://stackoverflow.com/q/48914817", "48914817")</f>
        <v/>
      </c>
      <c r="B282" t="n">
        <v>0.1982060185185185</v>
      </c>
    </row>
    <row r="283">
      <c r="A283">
        <f>HYPERLINK("https://stackoverflow.com/q/49002928", "49002928")</f>
        <v/>
      </c>
      <c r="B283" t="n">
        <v>0.2089041095890411</v>
      </c>
    </row>
    <row r="284">
      <c r="A284">
        <f>HYPERLINK("https://stackoverflow.com/q/49106800", "49106800")</f>
        <v/>
      </c>
      <c r="B284" t="n">
        <v>0.1704389574759946</v>
      </c>
    </row>
    <row r="285">
      <c r="A285">
        <f>HYPERLINK("https://stackoverflow.com/q/49148407", "49148407")</f>
        <v/>
      </c>
      <c r="B285" t="n">
        <v>0.1646537842190016</v>
      </c>
    </row>
    <row r="286">
      <c r="A286">
        <f>HYPERLINK("https://stackoverflow.com/q/49261726", "49261726")</f>
        <v/>
      </c>
      <c r="B286" t="n">
        <v>0.194760101010101</v>
      </c>
    </row>
    <row r="287">
      <c r="A287">
        <f>HYPERLINK("https://stackoverflow.com/q/49298407", "49298407")</f>
        <v/>
      </c>
      <c r="B287" t="n">
        <v>0.2240497076023392</v>
      </c>
    </row>
    <row r="288">
      <c r="A288">
        <f>HYPERLINK("https://stackoverflow.com/q/49311336", "49311336")</f>
        <v/>
      </c>
      <c r="B288" t="n">
        <v>0.1827256944444444</v>
      </c>
    </row>
    <row r="289">
      <c r="A289">
        <f>HYPERLINK("https://stackoverflow.com/q/49504777", "49504777")</f>
        <v/>
      </c>
      <c r="B289" t="n">
        <v>0.1712271973466003</v>
      </c>
    </row>
    <row r="290">
      <c r="A290">
        <f>HYPERLINK("https://stackoverflow.com/q/49666940", "49666940")</f>
        <v/>
      </c>
      <c r="B290" t="n">
        <v>0.2183048433048433</v>
      </c>
    </row>
    <row r="291">
      <c r="A291">
        <f>HYPERLINK("https://stackoverflow.com/q/49718975", "49718975")</f>
        <v/>
      </c>
      <c r="B291" t="n">
        <v>0.151268115942029</v>
      </c>
    </row>
    <row r="292">
      <c r="A292">
        <f>HYPERLINK("https://stackoverflow.com/q/49789544", "49789544")</f>
        <v/>
      </c>
      <c r="B292" t="n">
        <v>0.258363201911589</v>
      </c>
    </row>
    <row r="293">
      <c r="A293">
        <f>HYPERLINK("https://stackoverflow.com/q/49944261", "49944261")</f>
        <v/>
      </c>
      <c r="B293" t="n">
        <v>0.2332663989290495</v>
      </c>
    </row>
    <row r="294">
      <c r="A294">
        <f>HYPERLINK("https://stackoverflow.com/q/49997339", "49997339")</f>
        <v/>
      </c>
      <c r="B294" t="n">
        <v>0.200070323488045</v>
      </c>
    </row>
    <row r="295">
      <c r="A295">
        <f>HYPERLINK("https://stackoverflow.com/q/50028775", "50028775")</f>
        <v/>
      </c>
      <c r="B295" t="n">
        <v>0.1822344322344322</v>
      </c>
    </row>
    <row r="296">
      <c r="A296">
        <f>HYPERLINK("https://stackoverflow.com/q/50216642", "50216642")</f>
        <v/>
      </c>
      <c r="B296" t="n">
        <v>0.2210485133020345</v>
      </c>
    </row>
    <row r="297">
      <c r="A297">
        <f>HYPERLINK("https://stackoverflow.com/q/50267824", "50267824")</f>
        <v/>
      </c>
      <c r="B297" t="n">
        <v>0.1935897435897436</v>
      </c>
    </row>
    <row r="298">
      <c r="A298">
        <f>HYPERLINK("https://stackoverflow.com/q/50285253", "50285253")</f>
        <v/>
      </c>
      <c r="B298" t="n">
        <v>0.2008196721311475</v>
      </c>
    </row>
    <row r="299">
      <c r="A299">
        <f>HYPERLINK("https://stackoverflow.com/q/50299058", "50299058")</f>
        <v/>
      </c>
      <c r="B299" t="n">
        <v>0.2180930930930931</v>
      </c>
    </row>
    <row r="300">
      <c r="A300">
        <f>HYPERLINK("https://stackoverflow.com/q/50326508", "50326508")</f>
        <v/>
      </c>
      <c r="B300" t="n">
        <v>0.1972853535353535</v>
      </c>
    </row>
    <row r="301">
      <c r="A301">
        <f>HYPERLINK("https://stackoverflow.com/q/50326783", "50326783")</f>
        <v/>
      </c>
      <c r="B301" t="n">
        <v>0.1696581196581197</v>
      </c>
    </row>
    <row r="302">
      <c r="A302">
        <f>HYPERLINK("https://stackoverflow.com/q/50330121", "50330121")</f>
        <v/>
      </c>
      <c r="B302" t="n">
        <v>0.2636986301369863</v>
      </c>
    </row>
    <row r="303">
      <c r="A303">
        <f>HYPERLINK("https://stackoverflow.com/q/50378352", "50378352")</f>
        <v/>
      </c>
      <c r="B303" t="n">
        <v>0.4054621848739497</v>
      </c>
    </row>
    <row r="304">
      <c r="A304">
        <f>HYPERLINK("https://stackoverflow.com/q/50447594", "50447594")</f>
        <v/>
      </c>
      <c r="B304" t="n">
        <v>0.1972573839662447</v>
      </c>
    </row>
    <row r="305">
      <c r="A305">
        <f>HYPERLINK("https://stackoverflow.com/q/50512460", "50512460")</f>
        <v/>
      </c>
      <c r="B305" t="n">
        <v>0.1925675675675676</v>
      </c>
    </row>
    <row r="306">
      <c r="A306">
        <f>HYPERLINK("https://stackoverflow.com/q/50591528", "50591528")</f>
        <v/>
      </c>
      <c r="B306" t="n">
        <v>0.1837962962962963</v>
      </c>
    </row>
    <row r="307">
      <c r="A307">
        <f>HYPERLINK("https://stackoverflow.com/q/50628776", "50628776")</f>
        <v/>
      </c>
      <c r="B307" t="n">
        <v>0.1781481481481481</v>
      </c>
    </row>
    <row r="308">
      <c r="A308">
        <f>HYPERLINK("https://stackoverflow.com/q/50635277", "50635277")</f>
        <v/>
      </c>
      <c r="B308" t="n">
        <v>0.2018229166666667</v>
      </c>
    </row>
    <row r="309">
      <c r="A309">
        <f>HYPERLINK("https://stackoverflow.com/q/50637765", "50637765")</f>
        <v/>
      </c>
      <c r="B309" t="n">
        <v>0.2214781746031746</v>
      </c>
    </row>
    <row r="310">
      <c r="A310">
        <f>HYPERLINK("https://stackoverflow.com/q/50688958", "50688958")</f>
        <v/>
      </c>
      <c r="B310" t="n">
        <v>0.2239583333333333</v>
      </c>
    </row>
    <row r="311">
      <c r="A311">
        <f>HYPERLINK("https://stackoverflow.com/q/50705737", "50705737")</f>
        <v/>
      </c>
      <c r="B311" t="n">
        <v>0.2612359550561798</v>
      </c>
    </row>
    <row r="312">
      <c r="A312">
        <f>HYPERLINK("https://stackoverflow.com/q/50752250", "50752250")</f>
        <v/>
      </c>
      <c r="B312" t="n">
        <v>0.2398989898989899</v>
      </c>
    </row>
    <row r="313">
      <c r="A313">
        <f>HYPERLINK("https://stackoverflow.com/q/50766363", "50766363")</f>
        <v/>
      </c>
      <c r="B313" t="n">
        <v>0.2128472222222222</v>
      </c>
    </row>
    <row r="314">
      <c r="A314">
        <f>HYPERLINK("https://stackoverflow.com/q/50829992", "50829992")</f>
        <v/>
      </c>
      <c r="B314" t="n">
        <v>0.2331560283687943</v>
      </c>
    </row>
    <row r="315">
      <c r="A315">
        <f>HYPERLINK("https://stackoverflow.com/q/50980779", "50980779")</f>
        <v/>
      </c>
      <c r="B315" t="n">
        <v>0.2365451388888889</v>
      </c>
    </row>
    <row r="316">
      <c r="A316">
        <f>HYPERLINK("https://stackoverflow.com/q/51031354", "51031354")</f>
        <v/>
      </c>
      <c r="B316" t="n">
        <v>0.2019890260631002</v>
      </c>
    </row>
    <row r="317">
      <c r="A317">
        <f>HYPERLINK("https://stackoverflow.com/q/51032451", "51032451")</f>
        <v/>
      </c>
      <c r="B317" t="n">
        <v>0.1907407407407408</v>
      </c>
    </row>
    <row r="318">
      <c r="A318">
        <f>HYPERLINK("https://stackoverflow.com/q/51066585", "51066585")</f>
        <v/>
      </c>
      <c r="B318" t="n">
        <v>0.2212182061579652</v>
      </c>
    </row>
    <row r="319">
      <c r="A319">
        <f>HYPERLINK("https://stackoverflow.com/q/51151926", "51151926")</f>
        <v/>
      </c>
      <c r="B319" t="n">
        <v>0.1920138888888889</v>
      </c>
    </row>
    <row r="320">
      <c r="A320">
        <f>HYPERLINK("https://stackoverflow.com/q/51168207", "51168207")</f>
        <v/>
      </c>
      <c r="B320" t="n">
        <v>0.1651785714285714</v>
      </c>
    </row>
    <row r="321">
      <c r="A321">
        <f>HYPERLINK("https://stackoverflow.com/q/51206764", "51206764")</f>
        <v/>
      </c>
      <c r="B321" t="n">
        <v>0.2732487922705314</v>
      </c>
    </row>
    <row r="322">
      <c r="A322">
        <f>HYPERLINK("https://stackoverflow.com/q/51303561", "51303561")</f>
        <v/>
      </c>
      <c r="B322" t="n">
        <v>0.1650702426564495</v>
      </c>
    </row>
    <row r="323">
      <c r="A323">
        <f>HYPERLINK("https://stackoverflow.com/q/51352265", "51352265")</f>
        <v/>
      </c>
      <c r="B323" t="n">
        <v>0.3026485788113695</v>
      </c>
    </row>
    <row r="324">
      <c r="A324">
        <f>HYPERLINK("https://stackoverflow.com/q/51360587", "51360587")</f>
        <v/>
      </c>
      <c r="B324" t="n">
        <v>0.3546046046046046</v>
      </c>
    </row>
    <row r="325">
      <c r="A325">
        <f>HYPERLINK("https://stackoverflow.com/q/51380757", "51380757")</f>
        <v/>
      </c>
      <c r="B325" t="n">
        <v>0.2078313253012049</v>
      </c>
    </row>
    <row r="326">
      <c r="A326">
        <f>HYPERLINK("https://stackoverflow.com/q/51394376", "51394376")</f>
        <v/>
      </c>
      <c r="B326" t="n">
        <v>0.2505005005005005</v>
      </c>
    </row>
    <row r="327">
      <c r="A327">
        <f>HYPERLINK("https://stackoverflow.com/q/51415990", "51415990")</f>
        <v/>
      </c>
      <c r="B327" t="n">
        <v>0.2314068100358423</v>
      </c>
    </row>
    <row r="328">
      <c r="A328">
        <f>HYPERLINK("https://stackoverflow.com/q/51432021", "51432021")</f>
        <v/>
      </c>
      <c r="B328" t="n">
        <v>0.225095785440613</v>
      </c>
    </row>
    <row r="329">
      <c r="A329">
        <f>HYPERLINK("https://stackoverflow.com/q/51480081", "51480081")</f>
        <v/>
      </c>
      <c r="B329" t="n">
        <v>0.222565157750343</v>
      </c>
    </row>
    <row r="330">
      <c r="A330">
        <f>HYPERLINK("https://stackoverflow.com/q/51603118", "51603118")</f>
        <v/>
      </c>
      <c r="B330" t="n">
        <v>0.2054988662131519</v>
      </c>
    </row>
    <row r="331">
      <c r="A331">
        <f>HYPERLINK("https://stackoverflow.com/q/51665421", "51665421")</f>
        <v/>
      </c>
      <c r="B331" t="n">
        <v>0.3295138888888889</v>
      </c>
    </row>
    <row r="332">
      <c r="A332">
        <f>HYPERLINK("https://stackoverflow.com/q/51739637", "51739637")</f>
        <v/>
      </c>
      <c r="B332" t="n">
        <v>0.1785714285714286</v>
      </c>
    </row>
    <row r="333">
      <c r="A333">
        <f>HYPERLINK("https://stackoverflow.com/q/51828297", "51828297")</f>
        <v/>
      </c>
      <c r="B333" t="n">
        <v>0.1827846364883402</v>
      </c>
    </row>
    <row r="334">
      <c r="A334">
        <f>HYPERLINK("https://stackoverflow.com/q/51845292", "51845292")</f>
        <v/>
      </c>
      <c r="B334" t="n">
        <v>0.3012626262626263</v>
      </c>
    </row>
    <row r="335">
      <c r="A335">
        <f>HYPERLINK("https://stackoverflow.com/q/51865601", "51865601")</f>
        <v/>
      </c>
      <c r="B335" t="n">
        <v>0.1939964157706093</v>
      </c>
    </row>
    <row r="336">
      <c r="A336">
        <f>HYPERLINK("https://stackoverflow.com/q/51874604", "51874604")</f>
        <v/>
      </c>
      <c r="B336" t="n">
        <v>0.1542838018741633</v>
      </c>
    </row>
    <row r="337">
      <c r="A337">
        <f>HYPERLINK("https://stackoverflow.com/q/51964843", "51964843")</f>
        <v/>
      </c>
      <c r="B337" t="n">
        <v>0.2311965811965812</v>
      </c>
    </row>
    <row r="338">
      <c r="A338">
        <f>HYPERLINK("https://stackoverflow.com/q/51977946", "51977946")</f>
        <v/>
      </c>
      <c r="B338" t="n">
        <v>0.2282763532763532</v>
      </c>
    </row>
    <row r="339">
      <c r="A339">
        <f>HYPERLINK("https://stackoverflow.com/q/52046824", "52046824")</f>
        <v/>
      </c>
      <c r="B339" t="n">
        <v>0.3457736877982276</v>
      </c>
    </row>
    <row r="340">
      <c r="A340">
        <f>HYPERLINK("https://stackoverflow.com/q/52070481", "52070481")</f>
        <v/>
      </c>
      <c r="B340" t="n">
        <v>0.2256944444444444</v>
      </c>
    </row>
    <row r="341">
      <c r="A341">
        <f>HYPERLINK("https://stackoverflow.com/q/52083694", "52083694")</f>
        <v/>
      </c>
      <c r="B341" t="n">
        <v>0.2138157894736842</v>
      </c>
    </row>
    <row r="342">
      <c r="A342">
        <f>HYPERLINK("https://stackoverflow.com/q/52143938", "52143938")</f>
        <v/>
      </c>
      <c r="B342" t="n">
        <v>0.3813131313131314</v>
      </c>
    </row>
    <row r="343">
      <c r="A343">
        <f>HYPERLINK("https://stackoverflow.com/q/52163958", "52163958")</f>
        <v/>
      </c>
      <c r="B343" t="n">
        <v>0.3891283524904214</v>
      </c>
    </row>
    <row r="344">
      <c r="A344">
        <f>HYPERLINK("https://stackoverflow.com/q/52294271", "52294271")</f>
        <v/>
      </c>
      <c r="B344" t="n">
        <v>0.2387152777777778</v>
      </c>
    </row>
    <row r="345">
      <c r="A345">
        <f>HYPERLINK("https://stackoverflow.com/q/52370349", "52370349")</f>
        <v/>
      </c>
      <c r="B345" t="n">
        <v>0.1816730523627075</v>
      </c>
    </row>
    <row r="346">
      <c r="A346">
        <f>HYPERLINK("https://stackoverflow.com/q/52370526", "52370526")</f>
        <v/>
      </c>
      <c r="B346" t="n">
        <v>0.2563291139240506</v>
      </c>
    </row>
    <row r="347">
      <c r="A347">
        <f>HYPERLINK("https://stackoverflow.com/q/52421026", "52421026")</f>
        <v/>
      </c>
      <c r="B347" t="n">
        <v>0.173896499238965</v>
      </c>
    </row>
    <row r="348">
      <c r="A348">
        <f>HYPERLINK("https://stackoverflow.com/q/52492264", "52492264")</f>
        <v/>
      </c>
      <c r="B348" t="n">
        <v>0.3011517615176152</v>
      </c>
    </row>
    <row r="349">
      <c r="A349">
        <f>HYPERLINK("https://stackoverflow.com/q/52510724", "52510724")</f>
        <v/>
      </c>
      <c r="B349" t="n">
        <v>0.2035714285714286</v>
      </c>
    </row>
    <row r="350">
      <c r="A350">
        <f>HYPERLINK("https://stackoverflow.com/q/52525320", "52525320")</f>
        <v/>
      </c>
      <c r="B350" t="n">
        <v>0.2279541446208113</v>
      </c>
    </row>
    <row r="351">
      <c r="A351">
        <f>HYPERLINK("https://stackoverflow.com/q/52529279", "52529279")</f>
        <v/>
      </c>
      <c r="B351" t="n">
        <v>0.2637012012012012</v>
      </c>
    </row>
    <row r="352">
      <c r="A352">
        <f>HYPERLINK("https://stackoverflow.com/q/52534581", "52534581")</f>
        <v/>
      </c>
      <c r="B352" t="n">
        <v>0.1816239316239316</v>
      </c>
    </row>
    <row r="353">
      <c r="A353">
        <f>HYPERLINK("https://stackoverflow.com/q/52574490", "52574490")</f>
        <v/>
      </c>
      <c r="B353" t="n">
        <v>0.1576923076923077</v>
      </c>
    </row>
    <row r="354">
      <c r="A354">
        <f>HYPERLINK("https://stackoverflow.com/q/52585467", "52585467")</f>
        <v/>
      </c>
      <c r="B354" t="n">
        <v>0.2117486338797814</v>
      </c>
    </row>
    <row r="355">
      <c r="A355">
        <f>HYPERLINK("https://stackoverflow.com/q/52737691", "52737691")</f>
        <v/>
      </c>
      <c r="B355" t="n">
        <v>0.1461748633879782</v>
      </c>
    </row>
    <row r="356">
      <c r="A356">
        <f>HYPERLINK("https://stackoverflow.com/q/52872674", "52872674")</f>
        <v/>
      </c>
      <c r="B356" t="n">
        <v>0.184640522875817</v>
      </c>
    </row>
    <row r="357">
      <c r="A357">
        <f>HYPERLINK("https://stackoverflow.com/q/52890757", "52890757")</f>
        <v/>
      </c>
      <c r="B357" t="n">
        <v>0.2635233918128655</v>
      </c>
    </row>
    <row r="358">
      <c r="A358">
        <f>HYPERLINK("https://stackoverflow.com/q/52958536", "52958536")</f>
        <v/>
      </c>
      <c r="B358" t="n">
        <v>0.228494623655914</v>
      </c>
    </row>
    <row r="359">
      <c r="A359">
        <f>HYPERLINK("https://stackoverflow.com/q/53015958", "53015958")</f>
        <v/>
      </c>
      <c r="B359" t="n">
        <v>0.1896433470507544</v>
      </c>
    </row>
    <row r="360">
      <c r="A360">
        <f>HYPERLINK("https://stackoverflow.com/q/53043346", "53043346")</f>
        <v/>
      </c>
      <c r="B360" t="n">
        <v>0.1893518518518519</v>
      </c>
    </row>
    <row r="361">
      <c r="A361">
        <f>HYPERLINK("https://stackoverflow.com/q/53082382", "53082382")</f>
        <v/>
      </c>
      <c r="B361" t="n">
        <v>0.2245762711864407</v>
      </c>
    </row>
    <row r="362">
      <c r="A362">
        <f>HYPERLINK("https://stackoverflow.com/q/53095373", "53095373")</f>
        <v/>
      </c>
      <c r="B362" t="n">
        <v>0.2796546546546546</v>
      </c>
    </row>
    <row r="363">
      <c r="A363">
        <f>HYPERLINK("https://stackoverflow.com/q/53170139", "53170139")</f>
        <v/>
      </c>
      <c r="B363" t="n">
        <v>0.2102623456790123</v>
      </c>
    </row>
    <row r="364">
      <c r="A364">
        <f>HYPERLINK("https://stackoverflow.com/q/53170292", "53170292")</f>
        <v/>
      </c>
      <c r="B364" t="n">
        <v>0.176418439716312</v>
      </c>
    </row>
    <row r="365">
      <c r="A365">
        <f>HYPERLINK("https://stackoverflow.com/q/53286917", "53286917")</f>
        <v/>
      </c>
      <c r="B365" t="n">
        <v>0.2097701149425287</v>
      </c>
    </row>
    <row r="366">
      <c r="A366">
        <f>HYPERLINK("https://stackoverflow.com/q/53413258", "53413258")</f>
        <v/>
      </c>
      <c r="B366" t="n">
        <v>0.2392205638474295</v>
      </c>
    </row>
    <row r="367">
      <c r="A367">
        <f>HYPERLINK("https://stackoverflow.com/q/53433521", "53433521")</f>
        <v/>
      </c>
      <c r="B367" t="n">
        <v>0.1772976680384088</v>
      </c>
    </row>
    <row r="368">
      <c r="A368">
        <f>HYPERLINK("https://stackoverflow.com/q/53449627", "53449627")</f>
        <v/>
      </c>
      <c r="B368" t="n">
        <v>0.2462243797195253</v>
      </c>
    </row>
    <row r="369">
      <c r="A369">
        <f>HYPERLINK("https://stackoverflow.com/q/53472963", "53472963")</f>
        <v/>
      </c>
      <c r="B369" t="n">
        <v>0.36256038647343</v>
      </c>
    </row>
    <row r="370">
      <c r="A370">
        <f>HYPERLINK("https://stackoverflow.com/q/53504268", "53504268")</f>
        <v/>
      </c>
      <c r="B370" t="n">
        <v>0.2067099567099567</v>
      </c>
    </row>
    <row r="371">
      <c r="A371">
        <f>HYPERLINK("https://stackoverflow.com/q/53538056", "53538056")</f>
        <v/>
      </c>
      <c r="B371" t="n">
        <v>0.1990740740740741</v>
      </c>
    </row>
    <row r="372">
      <c r="A372">
        <f>HYPERLINK("https://stackoverflow.com/q/53623673", "53623673")</f>
        <v/>
      </c>
      <c r="B372" t="n">
        <v>0.2471707818930041</v>
      </c>
    </row>
    <row r="373">
      <c r="A373">
        <f>HYPERLINK("https://stackoverflow.com/q/53664484", "53664484")</f>
        <v/>
      </c>
      <c r="B373" t="n">
        <v>0.273533950617284</v>
      </c>
    </row>
    <row r="374">
      <c r="A374">
        <f>HYPERLINK("https://stackoverflow.com/q/53669169", "53669169")</f>
        <v/>
      </c>
      <c r="B374" t="n">
        <v>0.2398989898989899</v>
      </c>
    </row>
    <row r="375">
      <c r="A375">
        <f>HYPERLINK("https://stackoverflow.com/q/53677413", "53677413")</f>
        <v/>
      </c>
      <c r="B375" t="n">
        <v>0.1698542805100182</v>
      </c>
    </row>
    <row r="376">
      <c r="A376">
        <f>HYPERLINK("https://stackoverflow.com/q/53690242", "53690242")</f>
        <v/>
      </c>
      <c r="B376" t="n">
        <v>0.1974074074074074</v>
      </c>
    </row>
    <row r="377">
      <c r="A377">
        <f>HYPERLINK("https://stackoverflow.com/q/53707341", "53707341")</f>
        <v/>
      </c>
      <c r="B377" t="n">
        <v>0.1568857589984351</v>
      </c>
    </row>
    <row r="378">
      <c r="A378">
        <f>HYPERLINK("https://stackoverflow.com/q/53729079", "53729079")</f>
        <v/>
      </c>
      <c r="B378" t="n">
        <v>0.14453125</v>
      </c>
    </row>
    <row r="379">
      <c r="A379">
        <f>HYPERLINK("https://stackoverflow.com/q/53801839", "53801839")</f>
        <v/>
      </c>
      <c r="B379" t="n">
        <v>0.2982954545454546</v>
      </c>
    </row>
    <row r="380">
      <c r="A380">
        <f>HYPERLINK("https://stackoverflow.com/q/53887719", "53887719")</f>
        <v/>
      </c>
      <c r="B380" t="n">
        <v>0.3551779935275081</v>
      </c>
    </row>
    <row r="381">
      <c r="A381">
        <f>HYPERLINK("https://stackoverflow.com/q/54060686", "54060686")</f>
        <v/>
      </c>
      <c r="B381" t="n">
        <v>0.3794283413848631</v>
      </c>
    </row>
    <row r="382">
      <c r="A382">
        <f>HYPERLINK("https://stackoverflow.com/q/54069553", "54069553")</f>
        <v/>
      </c>
      <c r="B382" t="n">
        <v>0.1918803418803419</v>
      </c>
    </row>
    <row r="383">
      <c r="A383">
        <f>HYPERLINK("https://stackoverflow.com/q/54216119", "54216119")</f>
        <v/>
      </c>
      <c r="B383" t="n">
        <v>0.3248792270531401</v>
      </c>
    </row>
    <row r="384">
      <c r="A384">
        <f>HYPERLINK("https://stackoverflow.com/q/54323760", "54323760")</f>
        <v/>
      </c>
      <c r="B384" t="n">
        <v>0.2337301587301588</v>
      </c>
    </row>
    <row r="385">
      <c r="A385">
        <f>HYPERLINK("https://stackoverflow.com/q/54352320", "54352320")</f>
        <v/>
      </c>
      <c r="B385" t="n">
        <v>0.1649519890260631</v>
      </c>
    </row>
    <row r="386">
      <c r="A386">
        <f>HYPERLINK("https://stackoverflow.com/q/54363950", "54363950")</f>
        <v/>
      </c>
      <c r="B386" t="n">
        <v>0.2495331465919701</v>
      </c>
    </row>
    <row r="387">
      <c r="A387">
        <f>HYPERLINK("https://stackoverflow.com/q/54531836", "54531836")</f>
        <v/>
      </c>
      <c r="B387" t="n">
        <v>0.2358091787439613</v>
      </c>
    </row>
    <row r="388">
      <c r="A388">
        <f>HYPERLINK("https://stackoverflow.com/q/54548422", "54548422")</f>
        <v/>
      </c>
      <c r="B388" t="n">
        <v>0.2503858024691358</v>
      </c>
    </row>
    <row r="389">
      <c r="A389">
        <f>HYPERLINK("https://stackoverflow.com/q/54548490", "54548490")</f>
        <v/>
      </c>
      <c r="B389" t="n">
        <v>0.2170781893004115</v>
      </c>
    </row>
    <row r="390">
      <c r="A390">
        <f>HYPERLINK("https://stackoverflow.com/q/54574872", "54574872")</f>
        <v/>
      </c>
      <c r="B390" t="n">
        <v>0.182057057057057</v>
      </c>
    </row>
    <row r="391">
      <c r="A391">
        <f>HYPERLINK("https://stackoverflow.com/q/54666876", "54666876")</f>
        <v/>
      </c>
      <c r="B391" t="n">
        <v>0.212962962962963</v>
      </c>
    </row>
    <row r="392">
      <c r="A392">
        <f>HYPERLINK("https://stackoverflow.com/q/54695712", "54695712")</f>
        <v/>
      </c>
      <c r="B392" t="n">
        <v>0.2516835016835017</v>
      </c>
    </row>
    <row r="393">
      <c r="A393">
        <f>HYPERLINK("https://stackoverflow.com/q/54741436", "54741436")</f>
        <v/>
      </c>
      <c r="B393" t="n">
        <v>0.1982496194824962</v>
      </c>
    </row>
    <row r="394">
      <c r="A394">
        <f>HYPERLINK("https://stackoverflow.com/q/54754818", "54754818")</f>
        <v/>
      </c>
      <c r="B394" t="n">
        <v>0.1912304866850321</v>
      </c>
    </row>
    <row r="395">
      <c r="A395">
        <f>HYPERLINK("https://stackoverflow.com/q/54881057", "54881057")</f>
        <v/>
      </c>
      <c r="B395" t="n">
        <v>0.191066066066066</v>
      </c>
    </row>
    <row r="396">
      <c r="A396">
        <f>HYPERLINK("https://stackoverflow.com/q/54894563", "54894563")</f>
        <v/>
      </c>
      <c r="B396" t="n">
        <v>0.2241784037558686</v>
      </c>
    </row>
    <row r="397">
      <c r="A397">
        <f>HYPERLINK("https://stackoverflow.com/q/54960110", "54960110")</f>
        <v/>
      </c>
      <c r="B397" t="n">
        <v>0.1628205128205129</v>
      </c>
    </row>
    <row r="398">
      <c r="A398">
        <f>HYPERLINK("https://stackoverflow.com/q/55064804", "55064804")</f>
        <v/>
      </c>
      <c r="B398" t="n">
        <v>0.2278856526429342</v>
      </c>
    </row>
    <row r="399">
      <c r="A399">
        <f>HYPERLINK("https://stackoverflow.com/q/55217961", "55217961")</f>
        <v/>
      </c>
      <c r="B399" t="n">
        <v>0.2422992299229923</v>
      </c>
    </row>
    <row r="400">
      <c r="A400">
        <f>HYPERLINK("https://stackoverflow.com/q/55269741", "55269741")</f>
        <v/>
      </c>
      <c r="B400" t="n">
        <v>0.2516181229773463</v>
      </c>
    </row>
    <row r="401">
      <c r="A401">
        <f>HYPERLINK("https://stackoverflow.com/q/55418261", "55418261")</f>
        <v/>
      </c>
      <c r="B401" t="n">
        <v>0.2711267605633803</v>
      </c>
    </row>
    <row r="402">
      <c r="A402">
        <f>HYPERLINK("https://stackoverflow.com/q/55435560", "55435560")</f>
        <v/>
      </c>
      <c r="B402" t="n">
        <v>0.1912393162393162</v>
      </c>
    </row>
    <row r="403">
      <c r="A403">
        <f>HYPERLINK("https://stackoverflow.com/q/55471101", "55471101")</f>
        <v/>
      </c>
      <c r="B403" t="n">
        <v>0.2671821305841924</v>
      </c>
    </row>
    <row r="404">
      <c r="A404">
        <f>HYPERLINK("https://stackoverflow.com/q/55505857", "55505857")</f>
        <v/>
      </c>
      <c r="B404" t="n">
        <v>0.1870567375886525</v>
      </c>
    </row>
    <row r="405">
      <c r="A405">
        <f>HYPERLINK("https://stackoverflow.com/q/55520394", "55520394")</f>
        <v/>
      </c>
      <c r="B405" t="n">
        <v>0.2365497076023392</v>
      </c>
    </row>
    <row r="406">
      <c r="A406">
        <f>HYPERLINK("https://stackoverflow.com/q/55710608", "55710608")</f>
        <v/>
      </c>
      <c r="B406" t="n">
        <v>0.2466996699669967</v>
      </c>
    </row>
    <row r="407">
      <c r="A407">
        <f>HYPERLINK("https://stackoverflow.com/q/55738130", "55738130")</f>
        <v/>
      </c>
      <c r="B407" t="n">
        <v>0.3140838206627681</v>
      </c>
    </row>
    <row r="408">
      <c r="A408">
        <f>HYPERLINK("https://stackoverflow.com/q/55749828", "55749828")</f>
        <v/>
      </c>
      <c r="B408" t="n">
        <v>0.2047689282202557</v>
      </c>
    </row>
    <row r="409">
      <c r="A409">
        <f>HYPERLINK("https://stackoverflow.com/q/55781743", "55781743")</f>
        <v/>
      </c>
      <c r="B409" t="n">
        <v>0.2065217391304348</v>
      </c>
    </row>
    <row r="410">
      <c r="A410">
        <f>HYPERLINK("https://stackoverflow.com/q/55796166", "55796166")</f>
        <v/>
      </c>
      <c r="B410" t="n">
        <v>0.2275883838383838</v>
      </c>
    </row>
    <row r="411">
      <c r="A411">
        <f>HYPERLINK("https://stackoverflow.com/q/55853588", "55853588")</f>
        <v/>
      </c>
      <c r="B411" t="n">
        <v>0.2612359550561798</v>
      </c>
    </row>
    <row r="412">
      <c r="A412">
        <f>HYPERLINK("https://stackoverflow.com/q/55873748", "55873748")</f>
        <v/>
      </c>
      <c r="B412" t="n">
        <v>0.219758064516129</v>
      </c>
    </row>
    <row r="413">
      <c r="A413">
        <f>HYPERLINK("https://stackoverflow.com/q/55882359", "55882359")</f>
        <v/>
      </c>
      <c r="B413" t="n">
        <v>0.1937908496732026</v>
      </c>
    </row>
    <row r="414">
      <c r="A414">
        <f>HYPERLINK("https://stackoverflow.com/q/55929236", "55929236")</f>
        <v/>
      </c>
      <c r="B414" t="n">
        <v>0.2397486772486772</v>
      </c>
    </row>
    <row r="415">
      <c r="A415">
        <f>HYPERLINK("https://stackoverflow.com/q/55935097", "55935097")</f>
        <v/>
      </c>
      <c r="B415" t="n">
        <v>0.3742532855436081</v>
      </c>
    </row>
    <row r="416">
      <c r="A416">
        <f>HYPERLINK("https://stackoverflow.com/q/56006399", "56006399")</f>
        <v/>
      </c>
      <c r="B416" t="n">
        <v>0.2701719576719577</v>
      </c>
    </row>
    <row r="417">
      <c r="A417">
        <f>HYPERLINK("https://stackoverflow.com/q/56028910", "56028910")</f>
        <v/>
      </c>
      <c r="B417" t="n">
        <v>0.2321428571428572</v>
      </c>
    </row>
    <row r="418">
      <c r="A418">
        <f>HYPERLINK("https://stackoverflow.com/q/56065738", "56065738")</f>
        <v/>
      </c>
      <c r="B418" t="n">
        <v>0.1891217564870259</v>
      </c>
    </row>
    <row r="419">
      <c r="A419">
        <f>HYPERLINK("https://stackoverflow.com/q/56111559", "56111559")</f>
        <v/>
      </c>
      <c r="B419" t="n">
        <v>0.1875951293759513</v>
      </c>
    </row>
    <row r="420">
      <c r="A420">
        <f>HYPERLINK("https://stackoverflow.com/q/56118080", "56118080")</f>
        <v/>
      </c>
      <c r="B420" t="n">
        <v>0.2061781609195402</v>
      </c>
    </row>
    <row r="421">
      <c r="A421">
        <f>HYPERLINK("https://stackoverflow.com/q/56127535", "56127535")</f>
        <v/>
      </c>
      <c r="B421" t="n">
        <v>0.1944444444444444</v>
      </c>
    </row>
    <row r="422">
      <c r="A422">
        <f>HYPERLINK("https://stackoverflow.com/q/56215583", "56215583")</f>
        <v/>
      </c>
      <c r="B422" t="n">
        <v>0.1861111111111111</v>
      </c>
    </row>
    <row r="423">
      <c r="A423">
        <f>HYPERLINK("https://stackoverflow.com/q/56243818", "56243818")</f>
        <v/>
      </c>
      <c r="B423" t="n">
        <v>0.1860056258790436</v>
      </c>
    </row>
    <row r="424">
      <c r="A424">
        <f>HYPERLINK("https://stackoverflow.com/q/56305835", "56305835")</f>
        <v/>
      </c>
      <c r="B424" t="n">
        <v>0.3007369614512471</v>
      </c>
    </row>
    <row r="425">
      <c r="A425">
        <f>HYPERLINK("https://stackoverflow.com/q/56336917", "56336917")</f>
        <v/>
      </c>
      <c r="B425" t="n">
        <v>0.1926638176638177</v>
      </c>
    </row>
    <row r="426">
      <c r="A426">
        <f>HYPERLINK("https://stackoverflow.com/q/56355331", "56355331")</f>
        <v/>
      </c>
      <c r="B426" t="n">
        <v>0.1655405405405405</v>
      </c>
    </row>
    <row r="427">
      <c r="A427">
        <f>HYPERLINK("https://stackoverflow.com/q/56380637", "56380637")</f>
        <v/>
      </c>
      <c r="B427" t="n">
        <v>0.1956845238095238</v>
      </c>
    </row>
    <row r="428">
      <c r="A428">
        <f>HYPERLINK("https://stackoverflow.com/q/56389977", "56389977")</f>
        <v/>
      </c>
      <c r="B428" t="n">
        <v>0.3181584362139918</v>
      </c>
    </row>
    <row r="429">
      <c r="A429">
        <f>HYPERLINK("https://stackoverflow.com/q/56469964", "56469964")</f>
        <v/>
      </c>
      <c r="B429" t="n">
        <v>0.2773865414710485</v>
      </c>
    </row>
    <row r="430">
      <c r="A430">
        <f>HYPERLINK("https://stackoverflow.com/q/56542464", "56542464")</f>
        <v/>
      </c>
      <c r="B430" t="n">
        <v>0.2259535655058043</v>
      </c>
    </row>
    <row r="431">
      <c r="A431">
        <f>HYPERLINK("https://stackoverflow.com/q/56573602", "56573602")</f>
        <v/>
      </c>
      <c r="B431" t="n">
        <v>0.2009637188208617</v>
      </c>
    </row>
    <row r="432">
      <c r="A432">
        <f>HYPERLINK("https://stackoverflow.com/q/56657103", "56657103")</f>
        <v/>
      </c>
      <c r="B432" t="n">
        <v>0.1957831325301205</v>
      </c>
    </row>
    <row r="433">
      <c r="A433">
        <f>HYPERLINK("https://stackoverflow.com/q/56700759", "56700759")</f>
        <v/>
      </c>
      <c r="B433" t="n">
        <v>0.22265625</v>
      </c>
    </row>
    <row r="434">
      <c r="A434">
        <f>HYPERLINK("https://stackoverflow.com/q/56746025", "56746025")</f>
        <v/>
      </c>
      <c r="B434" t="n">
        <v>0.3111577964519141</v>
      </c>
    </row>
    <row r="435">
      <c r="A435">
        <f>HYPERLINK("https://stackoverflow.com/q/56750074", "56750074")</f>
        <v/>
      </c>
      <c r="B435" t="n">
        <v>0.2612683438155136</v>
      </c>
    </row>
    <row r="436">
      <c r="A436">
        <f>HYPERLINK("https://stackoverflow.com/q/56751486", "56751486")</f>
        <v/>
      </c>
      <c r="B436" t="n">
        <v>0.1690251572327044</v>
      </c>
    </row>
    <row r="437">
      <c r="A437">
        <f>HYPERLINK("https://stackoverflow.com/q/56772072", "56772072")</f>
        <v/>
      </c>
      <c r="B437" t="n">
        <v>0.1948099415204678</v>
      </c>
    </row>
    <row r="438">
      <c r="A438">
        <f>HYPERLINK("https://stackoverflow.com/q/56809303", "56809303")</f>
        <v/>
      </c>
      <c r="B438" t="n">
        <v>0.2281073446327684</v>
      </c>
    </row>
    <row r="439">
      <c r="A439">
        <f>HYPERLINK("https://stackoverflow.com/q/56816188", "56816188")</f>
        <v/>
      </c>
      <c r="B439" t="n">
        <v>0.2279541446208112</v>
      </c>
    </row>
    <row r="440">
      <c r="A440">
        <f>HYPERLINK("https://stackoverflow.com/q/56833949", "56833949")</f>
        <v/>
      </c>
      <c r="B440" t="n">
        <v>0.2416666666666667</v>
      </c>
    </row>
    <row r="441">
      <c r="A441">
        <f>HYPERLINK("https://stackoverflow.com/q/56873258", "56873258")</f>
        <v/>
      </c>
      <c r="B441" t="n">
        <v>0.3483187134502924</v>
      </c>
    </row>
    <row r="442">
      <c r="A442">
        <f>HYPERLINK("https://stackoverflow.com/q/56903025", "56903025")</f>
        <v/>
      </c>
      <c r="B442" t="n">
        <v>0.2761437908496732</v>
      </c>
    </row>
    <row r="443">
      <c r="A443">
        <f>HYPERLINK("https://stackoverflow.com/q/56914312", "56914312")</f>
        <v/>
      </c>
      <c r="B443" t="n">
        <v>0.2692147034252298</v>
      </c>
    </row>
    <row r="444">
      <c r="A444">
        <f>HYPERLINK("https://stackoverflow.com/q/56935694", "56935694")</f>
        <v/>
      </c>
      <c r="B444" t="n">
        <v>0.3006687242798354</v>
      </c>
    </row>
    <row r="445">
      <c r="A445">
        <f>HYPERLINK("https://stackoverflow.com/q/57012762", "57012762")</f>
        <v/>
      </c>
      <c r="B445" t="n">
        <v>0.1761603375527426</v>
      </c>
    </row>
    <row r="446">
      <c r="A446">
        <f>HYPERLINK("https://stackoverflow.com/q/57035108", "57035108")</f>
        <v/>
      </c>
      <c r="B446" t="n">
        <v>0.3501371742112483</v>
      </c>
    </row>
    <row r="447">
      <c r="A447">
        <f>HYPERLINK("https://stackoverflow.com/q/57115085", "57115085")</f>
        <v/>
      </c>
      <c r="B447" t="n">
        <v>0.3336526181353768</v>
      </c>
    </row>
    <row r="448">
      <c r="A448">
        <f>HYPERLINK("https://stackoverflow.com/q/57161753", "57161753")</f>
        <v/>
      </c>
      <c r="B448" t="n">
        <v>0.2895299145299146</v>
      </c>
    </row>
    <row r="449">
      <c r="A449">
        <f>HYPERLINK("https://stackoverflow.com/q/57164103", "57164103")</f>
        <v/>
      </c>
      <c r="B449" t="n">
        <v>0.1923258003766478</v>
      </c>
    </row>
    <row r="450">
      <c r="A450">
        <f>HYPERLINK("https://stackoverflow.com/q/57172082", "57172082")</f>
        <v/>
      </c>
      <c r="B450" t="n">
        <v>0.1926807760141094</v>
      </c>
    </row>
    <row r="451">
      <c r="A451">
        <f>HYPERLINK("https://stackoverflow.com/q/57185134", "57185134")</f>
        <v/>
      </c>
      <c r="B451" t="n">
        <v>0.211038961038961</v>
      </c>
    </row>
    <row r="452">
      <c r="A452">
        <f>HYPERLINK("https://stackoverflow.com/q/57218185", "57218185")</f>
        <v/>
      </c>
      <c r="B452" t="n">
        <v>0.1979166666666667</v>
      </c>
    </row>
    <row r="453">
      <c r="A453">
        <f>HYPERLINK("https://stackoverflow.com/q/57309184", "57309184")</f>
        <v/>
      </c>
      <c r="B453" t="n">
        <v>0.1936834094368341</v>
      </c>
    </row>
    <row r="454">
      <c r="A454">
        <f>HYPERLINK("https://stackoverflow.com/q/57316012", "57316012")</f>
        <v/>
      </c>
      <c r="B454" t="n">
        <v>0.3387611749680715</v>
      </c>
    </row>
    <row r="455">
      <c r="A455">
        <f>HYPERLINK("https://stackoverflow.com/q/57359876", "57359876")</f>
        <v/>
      </c>
      <c r="B455" t="n">
        <v>0.2907407407407407</v>
      </c>
    </row>
    <row r="456">
      <c r="A456">
        <f>HYPERLINK("https://stackoverflow.com/q/57369751", "57369751")</f>
        <v/>
      </c>
      <c r="B456" t="n">
        <v>0.3069620253164558</v>
      </c>
    </row>
    <row r="457">
      <c r="A457">
        <f>HYPERLINK("https://stackoverflow.com/q/57403551", "57403551")</f>
        <v/>
      </c>
      <c r="B457" t="n">
        <v>0.2741301907968574</v>
      </c>
    </row>
    <row r="458">
      <c r="A458">
        <f>HYPERLINK("https://stackoverflow.com/q/57474055", "57474055")</f>
        <v/>
      </c>
      <c r="B458" t="n">
        <v>0.2375943905070119</v>
      </c>
    </row>
    <row r="459">
      <c r="A459">
        <f>HYPERLINK("https://stackoverflow.com/q/57494649", "57494649")</f>
        <v/>
      </c>
      <c r="B459" t="n">
        <v>0.2303921568627451</v>
      </c>
    </row>
    <row r="460">
      <c r="A460">
        <f>HYPERLINK("https://stackoverflow.com/q/57523759", "57523759")</f>
        <v/>
      </c>
      <c r="B460" t="n">
        <v>0.1953551912568305</v>
      </c>
    </row>
    <row r="461">
      <c r="A461">
        <f>HYPERLINK("https://stackoverflow.com/q/57557137", "57557137")</f>
        <v/>
      </c>
      <c r="B461" t="n">
        <v>0.3558201058201058</v>
      </c>
    </row>
    <row r="462">
      <c r="A462">
        <f>HYPERLINK("https://stackoverflow.com/q/57676928", "57676928")</f>
        <v/>
      </c>
      <c r="B462" t="n">
        <v>0.1688368055555556</v>
      </c>
    </row>
    <row r="463">
      <c r="A463">
        <f>HYPERLINK("https://stackoverflow.com/q/57762017", "57762017")</f>
        <v/>
      </c>
      <c r="B463" t="n">
        <v>0.2711267605633804</v>
      </c>
    </row>
    <row r="464">
      <c r="A464">
        <f>HYPERLINK("https://stackoverflow.com/q/57795677", "57795677")</f>
        <v/>
      </c>
      <c r="B464" t="n">
        <v>0.1737288135593221</v>
      </c>
    </row>
    <row r="465">
      <c r="A465">
        <f>HYPERLINK("https://stackoverflow.com/q/57828966", "57828966")</f>
        <v/>
      </c>
      <c r="B465" t="n">
        <v>0.197565543071161</v>
      </c>
    </row>
    <row r="466">
      <c r="A466">
        <f>HYPERLINK("https://stackoverflow.com/q/57850922", "57850922")</f>
        <v/>
      </c>
      <c r="B466" t="n">
        <v>0.212962962962963</v>
      </c>
    </row>
    <row r="467">
      <c r="A467">
        <f>HYPERLINK("https://stackoverflow.com/q/57892931", "57892931")</f>
        <v/>
      </c>
      <c r="B467" t="n">
        <v>0.1654761904761905</v>
      </c>
    </row>
    <row r="468">
      <c r="A468">
        <f>HYPERLINK("https://stackoverflow.com/q/57895035", "57895035")</f>
        <v/>
      </c>
      <c r="B468" t="n">
        <v>0.215043695380774</v>
      </c>
    </row>
    <row r="469">
      <c r="A469">
        <f>HYPERLINK("https://stackoverflow.com/q/57909595", "57909595")</f>
        <v/>
      </c>
      <c r="B469" t="n">
        <v>0.2091750841750842</v>
      </c>
    </row>
    <row r="470">
      <c r="A470">
        <f>HYPERLINK("https://stackoverflow.com/q/57918783", "57918783")</f>
        <v/>
      </c>
      <c r="B470" t="n">
        <v>0.3608156028368795</v>
      </c>
    </row>
    <row r="471">
      <c r="A471">
        <f>HYPERLINK("https://stackoverflow.com/q/57977027", "57977027")</f>
        <v/>
      </c>
      <c r="B471" t="n">
        <v>0.2399598393574297</v>
      </c>
    </row>
    <row r="472">
      <c r="A472">
        <f>HYPERLINK("https://stackoverflow.com/q/58004855", "58004855")</f>
        <v/>
      </c>
      <c r="B472" t="n">
        <v>0.205743879472693</v>
      </c>
    </row>
    <row r="473">
      <c r="A473">
        <f>HYPERLINK("https://stackoverflow.com/q/58011656", "58011656")</f>
        <v/>
      </c>
      <c r="B473" t="n">
        <v>0.2839869281045752</v>
      </c>
    </row>
    <row r="474">
      <c r="A474">
        <f>HYPERLINK("https://stackoverflow.com/q/58041573", "58041573")</f>
        <v/>
      </c>
      <c r="B474" t="n">
        <v>0.2418478260869565</v>
      </c>
    </row>
    <row r="475">
      <c r="A475">
        <f>HYPERLINK("https://stackoverflow.com/q/58054024", "58054024")</f>
        <v/>
      </c>
      <c r="B475" t="n">
        <v>0.1569634703196347</v>
      </c>
    </row>
    <row r="476">
      <c r="A476">
        <f>HYPERLINK("https://stackoverflow.com/q/58090624", "58090624")</f>
        <v/>
      </c>
      <c r="B476" t="n">
        <v>0.2416666666666667</v>
      </c>
    </row>
    <row r="477">
      <c r="A477">
        <f>HYPERLINK("https://stackoverflow.com/q/58091962", "58091962")</f>
        <v/>
      </c>
      <c r="B477" t="n">
        <v>0.2567945643485212</v>
      </c>
    </row>
    <row r="478">
      <c r="A478">
        <f>HYPERLINK("https://stackoverflow.com/q/58102675", "58102675")</f>
        <v/>
      </c>
      <c r="B478" t="n">
        <v>0.3215579710144927</v>
      </c>
    </row>
    <row r="479">
      <c r="A479">
        <f>HYPERLINK("https://stackoverflow.com/q/58114590", "58114590")</f>
        <v/>
      </c>
      <c r="B479" t="n">
        <v>0.3083964646464646</v>
      </c>
    </row>
    <row r="480">
      <c r="A480">
        <f>HYPERLINK("https://stackoverflow.com/q/58115925", "58115925")</f>
        <v/>
      </c>
      <c r="B480" t="n">
        <v>0.1937229437229437</v>
      </c>
    </row>
    <row r="481">
      <c r="A481">
        <f>HYPERLINK("https://stackoverflow.com/q/58134573", "58134573")</f>
        <v/>
      </c>
      <c r="B481" t="n">
        <v>0.1976686507936508</v>
      </c>
    </row>
    <row r="482">
      <c r="A482">
        <f>HYPERLINK("https://stackoverflow.com/q/58229641", "58229641")</f>
        <v/>
      </c>
      <c r="B482" t="n">
        <v>0.1814516129032258</v>
      </c>
    </row>
    <row r="483">
      <c r="A483">
        <f>HYPERLINK("https://stackoverflow.com/q/58248640", "58248640")</f>
        <v/>
      </c>
      <c r="B483" t="n">
        <v>0.167042042042042</v>
      </c>
    </row>
    <row r="484">
      <c r="A484">
        <f>HYPERLINK("https://stackoverflow.com/q/58251999", "58251999")</f>
        <v/>
      </c>
      <c r="B484" t="n">
        <v>0.207716049382716</v>
      </c>
    </row>
    <row r="485">
      <c r="A485">
        <f>HYPERLINK("https://stackoverflow.com/q/58255162", "58255162")</f>
        <v/>
      </c>
      <c r="B485" t="n">
        <v>0.170343137254902</v>
      </c>
    </row>
    <row r="486">
      <c r="A486">
        <f>HYPERLINK("https://stackoverflow.com/q/58275712", "58275712")</f>
        <v/>
      </c>
      <c r="B486" t="n">
        <v>0.2143449419568823</v>
      </c>
    </row>
    <row r="487">
      <c r="A487">
        <f>HYPERLINK("https://stackoverflow.com/q/58281244", "58281244")</f>
        <v/>
      </c>
      <c r="B487" t="n">
        <v>0.4263698630136986</v>
      </c>
    </row>
    <row r="488">
      <c r="A488">
        <f>HYPERLINK("https://stackoverflow.com/q/58300168", "58300168")</f>
        <v/>
      </c>
      <c r="B488" t="n">
        <v>0.2332572298325723</v>
      </c>
    </row>
    <row r="489">
      <c r="A489">
        <f>HYPERLINK("https://stackoverflow.com/q/58438270", "58438270")</f>
        <v/>
      </c>
      <c r="B489" t="n">
        <v>0.2462962962962963</v>
      </c>
    </row>
    <row r="490">
      <c r="A490">
        <f>HYPERLINK("https://stackoverflow.com/q/58483028", "58483028")</f>
        <v/>
      </c>
      <c r="B490" t="n">
        <v>0.2445226917057902</v>
      </c>
    </row>
    <row r="491">
      <c r="A491">
        <f>HYPERLINK("https://stackoverflow.com/q/58488107", "58488107")</f>
        <v/>
      </c>
      <c r="B491" t="n">
        <v>0.1635304659498208</v>
      </c>
    </row>
    <row r="492">
      <c r="A492">
        <f>HYPERLINK("https://stackoverflow.com/q/58521055", "58521055")</f>
        <v/>
      </c>
      <c r="B492" t="n">
        <v>0.3073412698412699</v>
      </c>
    </row>
    <row r="493">
      <c r="A493">
        <f>HYPERLINK("https://stackoverflow.com/q/58542085", "58542085")</f>
        <v/>
      </c>
      <c r="B493" t="n">
        <v>0.1957831325301205</v>
      </c>
    </row>
    <row r="494">
      <c r="A494">
        <f>HYPERLINK("https://stackoverflow.com/q/58561304", "58561304")</f>
        <v/>
      </c>
      <c r="B494" t="n">
        <v>0.1694053208137715</v>
      </c>
    </row>
    <row r="495">
      <c r="A495">
        <f>HYPERLINK("https://stackoverflow.com/q/58575034", "58575034")</f>
        <v/>
      </c>
      <c r="B495" t="n">
        <v>0.2595679012345679</v>
      </c>
    </row>
    <row r="496">
      <c r="A496">
        <f>HYPERLINK("https://stackoverflow.com/q/58631966", "58631966")</f>
        <v/>
      </c>
      <c r="B496" t="n">
        <v>0.175</v>
      </c>
    </row>
    <row r="497">
      <c r="A497">
        <f>HYPERLINK("https://stackoverflow.com/q/58687783", "58687783")</f>
        <v/>
      </c>
      <c r="B497" t="n">
        <v>0.3693236714975845</v>
      </c>
    </row>
    <row r="498">
      <c r="A498">
        <f>HYPERLINK("https://stackoverflow.com/q/58715146", "58715146")</f>
        <v/>
      </c>
      <c r="B498" t="n">
        <v>0.217896174863388</v>
      </c>
    </row>
    <row r="499">
      <c r="A499">
        <f>HYPERLINK("https://stackoverflow.com/q/58759042", "58759042")</f>
        <v/>
      </c>
      <c r="B499" t="n">
        <v>0.1708333333333334</v>
      </c>
    </row>
    <row r="500">
      <c r="A500">
        <f>HYPERLINK("https://stackoverflow.com/q/58858248", "58858248")</f>
        <v/>
      </c>
      <c r="B500" t="n">
        <v>0.2331081081081081</v>
      </c>
    </row>
    <row r="501">
      <c r="A501">
        <f>HYPERLINK("https://stackoverflow.com/q/58877222", "58877222")</f>
        <v/>
      </c>
      <c r="B501" t="n">
        <v>0.308531746031746</v>
      </c>
    </row>
    <row r="502">
      <c r="A502">
        <f>HYPERLINK("https://stackoverflow.com/q/58887435", "58887435")</f>
        <v/>
      </c>
      <c r="B502" t="n">
        <v>0.3172348484848485</v>
      </c>
    </row>
    <row r="503">
      <c r="A503">
        <f>HYPERLINK("https://stackoverflow.com/q/58927482", "58927482")</f>
        <v/>
      </c>
      <c r="B503" t="n">
        <v>0.16015625</v>
      </c>
    </row>
    <row r="504">
      <c r="A504">
        <f>HYPERLINK("https://stackoverflow.com/q/58933463", "58933463")</f>
        <v/>
      </c>
      <c r="B504" t="n">
        <v>0.1985735735735736</v>
      </c>
    </row>
    <row r="505">
      <c r="A505">
        <f>HYPERLINK("https://stackoverflow.com/q/59005965", "59005965")</f>
        <v/>
      </c>
      <c r="B505" t="n">
        <v>0.2526143790849673</v>
      </c>
    </row>
    <row r="506">
      <c r="A506">
        <f>HYPERLINK("https://stackoverflow.com/q/59022984", "59022984")</f>
        <v/>
      </c>
      <c r="B506" t="n">
        <v>0.2237827715355805</v>
      </c>
    </row>
    <row r="507">
      <c r="A507">
        <f>HYPERLINK("https://stackoverflow.com/q/59029108", "59029108")</f>
        <v/>
      </c>
      <c r="B507" t="n">
        <v>0.1548964218455744</v>
      </c>
    </row>
    <row r="508">
      <c r="A508">
        <f>HYPERLINK("https://stackoverflow.com/q/59056956", "59056956")</f>
        <v/>
      </c>
      <c r="B508" t="n">
        <v>0.2075825825825826</v>
      </c>
    </row>
    <row r="509">
      <c r="A509">
        <f>HYPERLINK("https://stackoverflow.com/q/59063029", "59063029")</f>
        <v/>
      </c>
      <c r="B509" t="n">
        <v>0.2035590277777778</v>
      </c>
    </row>
    <row r="510">
      <c r="A510">
        <f>HYPERLINK("https://stackoverflow.com/q/59075582", "59075582")</f>
        <v/>
      </c>
      <c r="B510" t="n">
        <v>0.2376543209876543</v>
      </c>
    </row>
    <row r="511">
      <c r="A511">
        <f>HYPERLINK("https://stackoverflow.com/q/59103273", "59103273")</f>
        <v/>
      </c>
      <c r="B511" t="n">
        <v>0.2723922902494332</v>
      </c>
    </row>
    <row r="512">
      <c r="A512">
        <f>HYPERLINK("https://stackoverflow.com/q/59134196", "59134196")</f>
        <v/>
      </c>
      <c r="B512" t="n">
        <v>0.2773972602739727</v>
      </c>
    </row>
    <row r="513">
      <c r="A513">
        <f>HYPERLINK("https://stackoverflow.com/q/59199646", "59199646")</f>
        <v/>
      </c>
      <c r="B513" t="n">
        <v>0.3097718253968254</v>
      </c>
    </row>
    <row r="514">
      <c r="A514">
        <f>HYPERLINK("https://stackoverflow.com/q/59211352", "59211352")</f>
        <v/>
      </c>
      <c r="B514" t="n">
        <v>0.2069088319088319</v>
      </c>
    </row>
    <row r="515">
      <c r="A515">
        <f>HYPERLINK("https://stackoverflow.com/q/59253188", "59253188")</f>
        <v/>
      </c>
      <c r="B515" t="n">
        <v>0.2014895330112722</v>
      </c>
    </row>
    <row r="516">
      <c r="A516">
        <f>HYPERLINK("https://stackoverflow.com/q/59262742", "59262742")</f>
        <v/>
      </c>
      <c r="B516" t="n">
        <v>0.1749338624338625</v>
      </c>
    </row>
    <row r="517">
      <c r="A517">
        <f>HYPERLINK("https://stackoverflow.com/q/59268990", "59268990")</f>
        <v/>
      </c>
      <c r="B517" t="n">
        <v>0.2710573476702509</v>
      </c>
    </row>
    <row r="518">
      <c r="A518">
        <f>HYPERLINK("https://stackoverflow.com/q/59320807", "59320807")</f>
        <v/>
      </c>
      <c r="B518" t="n">
        <v>0.2469444444444445</v>
      </c>
    </row>
    <row r="519">
      <c r="A519">
        <f>HYPERLINK("https://stackoverflow.com/q/59368935", "59368935")</f>
        <v/>
      </c>
      <c r="B519" t="n">
        <v>0.3457161981258367</v>
      </c>
    </row>
    <row r="520">
      <c r="A520">
        <f>HYPERLINK("https://stackoverflow.com/q/59375580", "59375580")</f>
        <v/>
      </c>
      <c r="B520" t="n">
        <v>0.2017133956386293</v>
      </c>
    </row>
    <row r="521">
      <c r="A521">
        <f>HYPERLINK("https://stackoverflow.com/q/59395726", "59395726")</f>
        <v/>
      </c>
      <c r="B521" t="n">
        <v>0.2018518518518519</v>
      </c>
    </row>
    <row r="522">
      <c r="A522">
        <f>HYPERLINK("https://stackoverflow.com/q/59434557", "59434557")</f>
        <v/>
      </c>
      <c r="B522" t="n">
        <v>0.19140625</v>
      </c>
    </row>
    <row r="523">
      <c r="A523">
        <f>HYPERLINK("https://stackoverflow.com/q/59516378", "59516378")</f>
        <v/>
      </c>
      <c r="B523" t="n">
        <v>0.1855877616747182</v>
      </c>
    </row>
    <row r="524">
      <c r="A524">
        <f>HYPERLINK("https://stackoverflow.com/q/59541205", "59541205")</f>
        <v/>
      </c>
      <c r="B524" t="n">
        <v>0.2359038142620233</v>
      </c>
    </row>
    <row r="525">
      <c r="A525">
        <f>HYPERLINK("https://stackoverflow.com/q/59615918", "59615918")</f>
        <v/>
      </c>
      <c r="B525" t="n">
        <v>0.1721380471380471</v>
      </c>
    </row>
    <row r="526">
      <c r="A526">
        <f>HYPERLINK("https://stackoverflow.com/q/59645309", "59645309")</f>
        <v/>
      </c>
      <c r="B526" t="n">
        <v>0.1767241379310345</v>
      </c>
    </row>
    <row r="527">
      <c r="A527">
        <f>HYPERLINK("https://stackoverflow.com/q/59722652", "59722652")</f>
        <v/>
      </c>
      <c r="B527" t="n">
        <v>0.2384004884004884</v>
      </c>
    </row>
    <row r="528">
      <c r="A528">
        <f>HYPERLINK("https://stackoverflow.com/q/59746179", "59746179")</f>
        <v/>
      </c>
      <c r="B528" t="n">
        <v>0.1803350970017636</v>
      </c>
    </row>
    <row r="529">
      <c r="A529">
        <f>HYPERLINK("https://stackoverflow.com/q/59861969", "59861969")</f>
        <v/>
      </c>
      <c r="B529" t="n">
        <v>0.1892857142857143</v>
      </c>
    </row>
    <row r="530">
      <c r="A530">
        <f>HYPERLINK("https://stackoverflow.com/q/59902654", "59902654")</f>
        <v/>
      </c>
      <c r="B530" t="n">
        <v>0.1936392914653784</v>
      </c>
    </row>
    <row r="531">
      <c r="A531">
        <f>HYPERLINK("https://stackoverflow.com/q/59960130", "59960130")</f>
        <v/>
      </c>
      <c r="B531" t="n">
        <v>0.2224818276220145</v>
      </c>
    </row>
    <row r="532">
      <c r="A532">
        <f>HYPERLINK("https://stackoverflow.com/q/59979336", "59979336")</f>
        <v/>
      </c>
      <c r="B532" t="n">
        <v>0.2077114427860696</v>
      </c>
    </row>
    <row r="533">
      <c r="A533">
        <f>HYPERLINK("https://stackoverflow.com/q/60017137", "60017137")</f>
        <v/>
      </c>
      <c r="B533" t="n">
        <v>0.3178466076696165</v>
      </c>
    </row>
    <row r="534">
      <c r="A534">
        <f>HYPERLINK("https://stackoverflow.com/q/60044307", "60044307")</f>
        <v/>
      </c>
      <c r="B534" t="n">
        <v>0.1850547730829421</v>
      </c>
    </row>
    <row r="535">
      <c r="A535">
        <f>HYPERLINK("https://stackoverflow.com/q/60071979", "60071979")</f>
        <v/>
      </c>
      <c r="B535" t="n">
        <v>0.2516835016835017</v>
      </c>
    </row>
    <row r="536">
      <c r="A536">
        <f>HYPERLINK("https://stackoverflow.com/q/60088723", "60088723")</f>
        <v/>
      </c>
      <c r="B536" t="n">
        <v>0.20703125</v>
      </c>
    </row>
    <row r="537">
      <c r="A537">
        <f>HYPERLINK("https://stackoverflow.com/q/60140719", "60140719")</f>
        <v/>
      </c>
      <c r="B537" t="n">
        <v>0.2709339774557166</v>
      </c>
    </row>
    <row r="538">
      <c r="A538">
        <f>HYPERLINK("https://stackoverflow.com/q/60168595", "60168595")</f>
        <v/>
      </c>
      <c r="B538" t="n">
        <v>0.2060185185185185</v>
      </c>
    </row>
    <row r="539">
      <c r="A539">
        <f>HYPERLINK("https://stackoverflow.com/q/60193479", "60193479")</f>
        <v/>
      </c>
      <c r="B539" t="n">
        <v>0.3201219512195123</v>
      </c>
    </row>
    <row r="540">
      <c r="A540">
        <f>HYPERLINK("https://stackoverflow.com/q/60201239", "60201239")</f>
        <v/>
      </c>
      <c r="B540" t="n">
        <v>0.268348623853211</v>
      </c>
    </row>
    <row r="541">
      <c r="A541">
        <f>HYPERLINK("https://stackoverflow.com/q/60221840", "60221840")</f>
        <v/>
      </c>
      <c r="B541" t="n">
        <v>0.2433035714285714</v>
      </c>
    </row>
    <row r="542">
      <c r="A542">
        <f>HYPERLINK("https://stackoverflow.com/q/60229963", "60229963")</f>
        <v/>
      </c>
      <c r="B542" t="n">
        <v>0.2003968253968254</v>
      </c>
    </row>
    <row r="543">
      <c r="A543">
        <f>HYPERLINK("https://stackoverflow.com/q/60285447", "60285447")</f>
        <v/>
      </c>
      <c r="B543" t="n">
        <v>0.2483850129198966</v>
      </c>
    </row>
    <row r="544">
      <c r="A544">
        <f>HYPERLINK("https://stackoverflow.com/q/60325363", "60325363")</f>
        <v/>
      </c>
      <c r="B544" t="n">
        <v>0.1813888888888889</v>
      </c>
    </row>
    <row r="545">
      <c r="A545">
        <f>HYPERLINK("https://stackoverflow.com/q/60333431", "60333431")</f>
        <v/>
      </c>
      <c r="B545" t="n">
        <v>0.2267932489451477</v>
      </c>
    </row>
    <row r="546">
      <c r="A546">
        <f>HYPERLINK("https://stackoverflow.com/q/60376741", "60376741")</f>
        <v/>
      </c>
      <c r="B546" t="n">
        <v>0.2347560975609756</v>
      </c>
    </row>
    <row r="547">
      <c r="A547">
        <f>HYPERLINK("https://stackoverflow.com/q/60379101", "60379101")</f>
        <v/>
      </c>
      <c r="B547" t="n">
        <v>0.25</v>
      </c>
    </row>
    <row r="548">
      <c r="A548">
        <f>HYPERLINK("https://stackoverflow.com/q/60389290", "60389290")</f>
        <v/>
      </c>
      <c r="B548" t="n">
        <v>0.23</v>
      </c>
    </row>
    <row r="549">
      <c r="A549">
        <f>HYPERLINK("https://stackoverflow.com/q/60396107", "60396107")</f>
        <v/>
      </c>
      <c r="B549" t="n">
        <v>0.2059386973180077</v>
      </c>
    </row>
    <row r="550">
      <c r="A550">
        <f>HYPERLINK("https://stackoverflow.com/q/60407965", "60407965")</f>
        <v/>
      </c>
      <c r="B550" t="n">
        <v>0.2450396825396825</v>
      </c>
    </row>
    <row r="551">
      <c r="A551">
        <f>HYPERLINK("https://stackoverflow.com/q/60648240", "60648240")</f>
        <v/>
      </c>
      <c r="B551" t="n">
        <v>0.2338255977496484</v>
      </c>
    </row>
    <row r="552">
      <c r="A552">
        <f>HYPERLINK("https://stackoverflow.com/q/60662730", "60662730")</f>
        <v/>
      </c>
      <c r="B552" t="n">
        <v>0.1755698005698006</v>
      </c>
    </row>
    <row r="553">
      <c r="A553">
        <f>HYPERLINK("https://stackoverflow.com/q/60669625", "60669625")</f>
        <v/>
      </c>
      <c r="B553" t="n">
        <v>0.2291666666666667</v>
      </c>
    </row>
    <row r="554">
      <c r="A554">
        <f>HYPERLINK("https://stackoverflow.com/q/60689697", "60689697")</f>
        <v/>
      </c>
      <c r="B554" t="n">
        <v>0.1987179487179487</v>
      </c>
    </row>
    <row r="555">
      <c r="A555">
        <f>HYPERLINK("https://stackoverflow.com/q/60706026", "60706026")</f>
        <v/>
      </c>
      <c r="B555" t="n">
        <v>0.1626984126984127</v>
      </c>
    </row>
    <row r="556">
      <c r="A556">
        <f>HYPERLINK("https://stackoverflow.com/q/60715522", "60715522")</f>
        <v/>
      </c>
      <c r="B556" t="n">
        <v>0.2578914141414141</v>
      </c>
    </row>
    <row r="557">
      <c r="A557">
        <f>HYPERLINK("https://stackoverflow.com/q/60786550", "60786550")</f>
        <v/>
      </c>
      <c r="B557" t="n">
        <v>0.280239099859353</v>
      </c>
    </row>
    <row r="558">
      <c r="A558">
        <f>HYPERLINK("https://stackoverflow.com/q/60801953", "60801953")</f>
        <v/>
      </c>
      <c r="B558" t="n">
        <v>0.2224537037037037</v>
      </c>
    </row>
    <row r="559">
      <c r="A559">
        <f>HYPERLINK("https://stackoverflow.com/q/60815382", "60815382")</f>
        <v/>
      </c>
      <c r="B559" t="n">
        <v>0.2117208672086721</v>
      </c>
    </row>
    <row r="560">
      <c r="A560">
        <f>HYPERLINK("https://stackoverflow.com/q/60831699", "60831699")</f>
        <v/>
      </c>
      <c r="B560" t="n">
        <v>0.1935336976320583</v>
      </c>
    </row>
    <row r="561">
      <c r="A561">
        <f>HYPERLINK("https://stackoverflow.com/q/60887200", "60887200")</f>
        <v/>
      </c>
      <c r="B561" t="n">
        <v>0.1896701388888889</v>
      </c>
    </row>
    <row r="562">
      <c r="A562">
        <f>HYPERLINK("https://stackoverflow.com/q/61065007", "61065007")</f>
        <v/>
      </c>
      <c r="B562" t="n">
        <v>0.334750566893424</v>
      </c>
    </row>
    <row r="563">
      <c r="A563">
        <f>HYPERLINK("https://stackoverflow.com/q/61073250", "61073250")</f>
        <v/>
      </c>
      <c r="B563" t="n">
        <v>0.2225694444444445</v>
      </c>
    </row>
    <row r="564">
      <c r="A564">
        <f>HYPERLINK("https://stackoverflow.com/q/61093844", "61093844")</f>
        <v/>
      </c>
      <c r="B564" t="n">
        <v>0.1973905723905724</v>
      </c>
    </row>
    <row r="565">
      <c r="A565">
        <f>HYPERLINK("https://stackoverflow.com/q/61100181", "61100181")</f>
        <v/>
      </c>
      <c r="B565" t="n">
        <v>0.1884615384615385</v>
      </c>
    </row>
    <row r="566">
      <c r="A566">
        <f>HYPERLINK("https://stackoverflow.com/q/61105890", "61105890")</f>
        <v/>
      </c>
      <c r="B566" t="n">
        <v>0.3166666666666667</v>
      </c>
    </row>
    <row r="567">
      <c r="A567">
        <f>HYPERLINK("https://stackoverflow.com/q/61120900", "61120900")</f>
        <v/>
      </c>
      <c r="B567" t="n">
        <v>0.3706275720164608</v>
      </c>
    </row>
    <row r="568">
      <c r="A568">
        <f>HYPERLINK("https://stackoverflow.com/q/61143493", "61143493")</f>
        <v/>
      </c>
      <c r="B568" t="n">
        <v>0.3460219478737998</v>
      </c>
    </row>
    <row r="569">
      <c r="A569">
        <f>HYPERLINK("https://stackoverflow.com/q/61153574", "61153574")</f>
        <v/>
      </c>
      <c r="B569" t="n">
        <v>0.2396421845574388</v>
      </c>
    </row>
    <row r="570">
      <c r="A570">
        <f>HYPERLINK("https://stackoverflow.com/q/61164244", "61164244")</f>
        <v/>
      </c>
      <c r="B570" t="n">
        <v>0.2995580808080808</v>
      </c>
    </row>
    <row r="571">
      <c r="A571">
        <f>HYPERLINK("https://stackoverflow.com/q/61188935", "61188935")</f>
        <v/>
      </c>
      <c r="B571" t="n">
        <v>0.2966155810983397</v>
      </c>
    </row>
    <row r="572">
      <c r="A572">
        <f>HYPERLINK("https://stackoverflow.com/q/61191042", "61191042")</f>
        <v/>
      </c>
      <c r="B572" t="n">
        <v>0.2125420875420875</v>
      </c>
    </row>
    <row r="573">
      <c r="A573">
        <f>HYPERLINK("https://stackoverflow.com/q/61204978", "61204978")</f>
        <v/>
      </c>
      <c r="B573" t="n">
        <v>0.1502525252525252</v>
      </c>
    </row>
    <row r="574">
      <c r="A574">
        <f>HYPERLINK("https://stackoverflow.com/q/61207759", "61207759")</f>
        <v/>
      </c>
      <c r="B574" t="n">
        <v>0.1603535353535354</v>
      </c>
    </row>
    <row r="575">
      <c r="A575">
        <f>HYPERLINK("https://stackoverflow.com/q/61208367", "61208367")</f>
        <v/>
      </c>
      <c r="B575" t="n">
        <v>0.4073129251700681</v>
      </c>
    </row>
    <row r="576">
      <c r="A576">
        <f>HYPERLINK("https://stackoverflow.com/q/61287217", "61287217")</f>
        <v/>
      </c>
      <c r="B576" t="n">
        <v>0.2340357598978288</v>
      </c>
    </row>
    <row r="577">
      <c r="A577">
        <f>HYPERLINK("https://stackoverflow.com/q/61325505", "61325505")</f>
        <v/>
      </c>
      <c r="B577" t="n">
        <v>0.1553030303030303</v>
      </c>
    </row>
    <row r="578">
      <c r="A578">
        <f>HYPERLINK("https://stackoverflow.com/q/61327724", "61327724")</f>
        <v/>
      </c>
      <c r="B578" t="n">
        <v>0.2324074074074074</v>
      </c>
    </row>
    <row r="579">
      <c r="A579">
        <f>HYPERLINK("https://stackoverflow.com/q/61341097", "61341097")</f>
        <v/>
      </c>
      <c r="B579" t="n">
        <v>0.2286324786324786</v>
      </c>
    </row>
    <row r="580">
      <c r="A580">
        <f>HYPERLINK("https://stackoverflow.com/q/61345897", "61345897")</f>
        <v/>
      </c>
      <c r="B580" t="n">
        <v>0.2209201388888889</v>
      </c>
    </row>
    <row r="581">
      <c r="A581">
        <f>HYPERLINK("https://stackoverflow.com/q/61462588", "61462588")</f>
        <v/>
      </c>
      <c r="B581" t="n">
        <v>0.295338441890166</v>
      </c>
    </row>
    <row r="582">
      <c r="A582">
        <f>HYPERLINK("https://stackoverflow.com/q/61470698", "61470698")</f>
        <v/>
      </c>
      <c r="B582" t="n">
        <v>0.2869444444444444</v>
      </c>
    </row>
    <row r="583">
      <c r="A583">
        <f>HYPERLINK("https://stackoverflow.com/q/61481389", "61481389")</f>
        <v/>
      </c>
      <c r="B583" t="n">
        <v>0.318942436412316</v>
      </c>
    </row>
    <row r="584">
      <c r="A584">
        <f>HYPERLINK("https://stackoverflow.com/q/61488025", "61488025")</f>
        <v/>
      </c>
      <c r="B584" t="n">
        <v>0.1891534391534392</v>
      </c>
    </row>
    <row r="585">
      <c r="A585">
        <f>HYPERLINK("https://stackoverflow.com/q/61509970", "61509970")</f>
        <v/>
      </c>
      <c r="B585" t="n">
        <v>0.2794715447154472</v>
      </c>
    </row>
    <row r="586">
      <c r="A586">
        <f>HYPERLINK("https://stackoverflow.com/q/61526443", "61526443")</f>
        <v/>
      </c>
      <c r="B586" t="n">
        <v>0.1979166666666667</v>
      </c>
    </row>
    <row r="587">
      <c r="A587">
        <f>HYPERLINK("https://stackoverflow.com/q/61537914", "61537914")</f>
        <v/>
      </c>
      <c r="B587" t="n">
        <v>0.3294159544159544</v>
      </c>
    </row>
    <row r="588">
      <c r="A588">
        <f>HYPERLINK("https://stackoverflow.com/q/61611950", "61611950")</f>
        <v/>
      </c>
      <c r="B588" t="n">
        <v>0.1715686274509804</v>
      </c>
    </row>
    <row r="589">
      <c r="A589">
        <f>HYPERLINK("https://stackoverflow.com/q/61632938", "61632938")</f>
        <v/>
      </c>
      <c r="B589" t="n">
        <v>0.2608556832694764</v>
      </c>
    </row>
    <row r="590">
      <c r="A590">
        <f>HYPERLINK("https://stackoverflow.com/q/61634293", "61634293")</f>
        <v/>
      </c>
      <c r="B590" t="n">
        <v>0.2685185185185185</v>
      </c>
    </row>
    <row r="591">
      <c r="A591">
        <f>HYPERLINK("https://stackoverflow.com/q/61647756", "61647756")</f>
        <v/>
      </c>
      <c r="B591" t="n">
        <v>0.2210144927536232</v>
      </c>
    </row>
    <row r="592">
      <c r="A592">
        <f>HYPERLINK("https://stackoverflow.com/q/61655523", "61655523")</f>
        <v/>
      </c>
      <c r="B592" t="n">
        <v>0.2250312109862672</v>
      </c>
    </row>
    <row r="593">
      <c r="A593">
        <f>HYPERLINK("https://stackoverflow.com/q/61668245", "61668245")</f>
        <v/>
      </c>
      <c r="B593" t="n">
        <v>0.2713089802130898</v>
      </c>
    </row>
    <row r="594">
      <c r="A594">
        <f>HYPERLINK("https://stackoverflow.com/q/61676798", "61676798")</f>
        <v/>
      </c>
      <c r="B594" t="n">
        <v>0.1951303155006859</v>
      </c>
    </row>
    <row r="595">
      <c r="A595">
        <f>HYPERLINK("https://stackoverflow.com/q/61713625", "61713625")</f>
        <v/>
      </c>
      <c r="B595" t="n">
        <v>0.2552410901467505</v>
      </c>
    </row>
    <row r="596">
      <c r="A596">
        <f>HYPERLINK("https://stackoverflow.com/q/61734680", "61734680")</f>
        <v/>
      </c>
      <c r="B596" t="n">
        <v>0.2045795795795796</v>
      </c>
    </row>
    <row r="597">
      <c r="A597">
        <f>HYPERLINK("https://stackoverflow.com/q/61759228", "61759228")</f>
        <v/>
      </c>
      <c r="B597" t="n">
        <v>0.2533467202141901</v>
      </c>
    </row>
    <row r="598">
      <c r="A598">
        <f>HYPERLINK("https://stackoverflow.com/q/61766048", "61766048")</f>
        <v/>
      </c>
      <c r="B598" t="n">
        <v>0.197733918128655</v>
      </c>
    </row>
    <row r="599">
      <c r="A599">
        <f>HYPERLINK("https://stackoverflow.com/q/61775267", "61775267")</f>
        <v/>
      </c>
      <c r="B599" t="n">
        <v>0.1501610305958132</v>
      </c>
    </row>
    <row r="600">
      <c r="A600">
        <f>HYPERLINK("https://stackoverflow.com/q/61782655", "61782655")</f>
        <v/>
      </c>
      <c r="B600" t="n">
        <v>0.1822390572390573</v>
      </c>
    </row>
    <row r="601">
      <c r="A601">
        <f>HYPERLINK("https://stackoverflow.com/q/61818220", "61818220")</f>
        <v/>
      </c>
      <c r="B601" t="n">
        <v>0.2287808641975309</v>
      </c>
    </row>
    <row r="602">
      <c r="A602">
        <f>HYPERLINK("https://stackoverflow.com/q/61824996", "61824996")</f>
        <v/>
      </c>
      <c r="B602" t="n">
        <v>0.1695688225538972</v>
      </c>
    </row>
    <row r="603">
      <c r="A603">
        <f>HYPERLINK("https://stackoverflow.com/q/61865302", "61865302")</f>
        <v/>
      </c>
      <c r="B603" t="n">
        <v>0.2596021947873799</v>
      </c>
    </row>
    <row r="604">
      <c r="A604">
        <f>HYPERLINK("https://stackoverflow.com/q/61919301", "61919301")</f>
        <v/>
      </c>
      <c r="B604" t="n">
        <v>0.2284356725146199</v>
      </c>
    </row>
    <row r="605">
      <c r="A605">
        <f>HYPERLINK("https://stackoverflow.com/q/61939435", "61939435")</f>
        <v/>
      </c>
      <c r="B605" t="n">
        <v>0.343311758360302</v>
      </c>
    </row>
    <row r="606">
      <c r="A606">
        <f>HYPERLINK("https://stackoverflow.com/q/61961302", "61961302")</f>
        <v/>
      </c>
      <c r="B606" t="n">
        <v>0.3108660130718955</v>
      </c>
    </row>
    <row r="607">
      <c r="A607">
        <f>HYPERLINK("https://stackoverflow.com/q/61999799", "61999799")</f>
        <v/>
      </c>
      <c r="B607" t="n">
        <v>0.272962962962963</v>
      </c>
    </row>
    <row r="608">
      <c r="A608">
        <f>HYPERLINK("https://stackoverflow.com/q/62002491", "62002491")</f>
        <v/>
      </c>
      <c r="B608" t="n">
        <v>0.303968253968254</v>
      </c>
    </row>
    <row r="609">
      <c r="A609">
        <f>HYPERLINK("https://stackoverflow.com/q/62006237", "62006237")</f>
        <v/>
      </c>
      <c r="B609" t="n">
        <v>0.1767241379310345</v>
      </c>
    </row>
    <row r="610">
      <c r="A610">
        <f>HYPERLINK("https://stackoverflow.com/q/62065508", "62065508")</f>
        <v/>
      </c>
      <c r="B610" t="n">
        <v>0.2957317073170732</v>
      </c>
    </row>
    <row r="611">
      <c r="A611">
        <f>HYPERLINK("https://stackoverflow.com/q/62074644", "62074644")</f>
        <v/>
      </c>
      <c r="B611" t="n">
        <v>0.2440025252525252</v>
      </c>
    </row>
    <row r="612">
      <c r="A612">
        <f>HYPERLINK("https://stackoverflow.com/q/62078096", "62078096")</f>
        <v/>
      </c>
      <c r="B612" t="n">
        <v>0.1603535353535354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