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HYPERLINK("https://stackoverflow.com/q/544097", "544097")</f>
        <v/>
      </c>
      <c r="B2" t="n">
        <v>0.2065058479532163</v>
      </c>
    </row>
    <row r="3">
      <c r="A3">
        <f>HYPERLINK("https://stackoverflow.com/q/2566385", "2566385")</f>
        <v/>
      </c>
      <c r="B3" t="n">
        <v>0.1662962962962963</v>
      </c>
    </row>
    <row r="4">
      <c r="A4">
        <f>HYPERLINK("https://stackoverflow.com/q/3578981", "3578981")</f>
        <v/>
      </c>
      <c r="B4" t="n">
        <v>0.2661744022503516</v>
      </c>
    </row>
    <row r="5">
      <c r="A5">
        <f>HYPERLINK("https://stackoverflow.com/q/6645196", "6645196")</f>
        <v/>
      </c>
      <c r="B5" t="n">
        <v>0.1718455743879473</v>
      </c>
    </row>
    <row r="6">
      <c r="A6">
        <f>HYPERLINK("https://stackoverflow.com/q/11446885", "11446885")</f>
        <v/>
      </c>
      <c r="B6" t="n">
        <v>0.1727207977207977</v>
      </c>
    </row>
    <row r="7">
      <c r="A7">
        <f>HYPERLINK("https://stackoverflow.com/q/13834716", "13834716")</f>
        <v/>
      </c>
      <c r="B7" t="n">
        <v>0.2051539491298528</v>
      </c>
    </row>
    <row r="8">
      <c r="A8">
        <f>HYPERLINK("https://stackoverflow.com/q/14530767", "14530767")</f>
        <v/>
      </c>
      <c r="B8" t="n">
        <v>0.2030780780780781</v>
      </c>
    </row>
    <row r="9">
      <c r="A9">
        <f>HYPERLINK("https://stackoverflow.com/q/14598065", "14598065")</f>
        <v/>
      </c>
      <c r="B9" t="n">
        <v>0.2009379509379509</v>
      </c>
    </row>
    <row r="10">
      <c r="A10">
        <f>HYPERLINK("https://stackoverflow.com/q/16001298", "16001298")</f>
        <v/>
      </c>
      <c r="B10" t="n">
        <v>0.2872405372405372</v>
      </c>
    </row>
    <row r="11">
      <c r="A11">
        <f>HYPERLINK("https://stackoverflow.com/q/16045596", "16045596")</f>
        <v/>
      </c>
      <c r="B11" t="n">
        <v>0.166374269005848</v>
      </c>
    </row>
    <row r="12">
      <c r="A12">
        <f>HYPERLINK("https://stackoverflow.com/q/16152727", "16152727")</f>
        <v/>
      </c>
      <c r="B12" t="n">
        <v>0.1760752688172043</v>
      </c>
    </row>
    <row r="13">
      <c r="A13">
        <f>HYPERLINK("https://stackoverflow.com/q/16567269", "16567269")</f>
        <v/>
      </c>
      <c r="B13" t="n">
        <v>0.3219850948509486</v>
      </c>
    </row>
    <row r="14">
      <c r="A14">
        <f>HYPERLINK("https://stackoverflow.com/q/18102800", "18102800")</f>
        <v/>
      </c>
      <c r="B14" t="n">
        <v>0.2431623931623932</v>
      </c>
    </row>
    <row r="15">
      <c r="A15">
        <f>HYPERLINK("https://stackoverflow.com/q/18234790", "18234790")</f>
        <v/>
      </c>
      <c r="B15" t="n">
        <v>0.4904295051353875</v>
      </c>
    </row>
    <row r="16">
      <c r="A16">
        <f>HYPERLINK("https://stackoverflow.com/q/18335697", "18335697")</f>
        <v/>
      </c>
      <c r="B16" t="n">
        <v>0.1911276948590382</v>
      </c>
    </row>
    <row r="17">
      <c r="A17">
        <f>HYPERLINK("https://stackoverflow.com/q/19102367", "19102367")</f>
        <v/>
      </c>
      <c r="B17" t="n">
        <v>0.1886574074074074</v>
      </c>
    </row>
    <row r="18">
      <c r="A18">
        <f>HYPERLINK("https://stackoverflow.com/q/19796320", "19796320")</f>
        <v/>
      </c>
      <c r="B18" t="n">
        <v>0.2116588419405321</v>
      </c>
    </row>
    <row r="19">
      <c r="A19">
        <f>HYPERLINK("https://stackoverflow.com/q/20183529", "20183529")</f>
        <v/>
      </c>
      <c r="B19" t="n">
        <v>0.2192760942760943</v>
      </c>
    </row>
    <row r="20">
      <c r="A20">
        <f>HYPERLINK("https://stackoverflow.com/q/21050053", "21050053")</f>
        <v/>
      </c>
      <c r="B20" t="n">
        <v>0.2105087014725569</v>
      </c>
    </row>
    <row r="21">
      <c r="A21">
        <f>HYPERLINK("https://stackoverflow.com/q/21178560", "21178560")</f>
        <v/>
      </c>
      <c r="B21" t="n">
        <v>0.2470760233918129</v>
      </c>
    </row>
    <row r="22">
      <c r="A22">
        <f>HYPERLINK("https://stackoverflow.com/q/21871067", "21871067")</f>
        <v/>
      </c>
      <c r="B22" t="n">
        <v>0.1514756944444445</v>
      </c>
    </row>
    <row r="23">
      <c r="A23">
        <f>HYPERLINK("https://stackoverflow.com/q/22064716", "22064716")</f>
        <v/>
      </c>
      <c r="B23" t="n">
        <v>0.1732253086419753</v>
      </c>
    </row>
    <row r="24">
      <c r="A24">
        <f>HYPERLINK("https://stackoverflow.com/q/22986371", "22986371")</f>
        <v/>
      </c>
      <c r="B24" t="n">
        <v>0.1743156199677939</v>
      </c>
    </row>
    <row r="25">
      <c r="A25">
        <f>HYPERLINK("https://stackoverflow.com/q/23145564", "23145564")</f>
        <v/>
      </c>
      <c r="B25" t="n">
        <v>0.319023569023569</v>
      </c>
    </row>
    <row r="26">
      <c r="A26">
        <f>HYPERLINK("https://stackoverflow.com/q/23234021", "23234021")</f>
        <v/>
      </c>
      <c r="B26" t="n">
        <v>0.2628824476650564</v>
      </c>
    </row>
    <row r="27">
      <c r="A27">
        <f>HYPERLINK("https://stackoverflow.com/q/23665466", "23665466")</f>
        <v/>
      </c>
      <c r="B27" t="n">
        <v>0.3222573839662448</v>
      </c>
    </row>
    <row r="28">
      <c r="A28">
        <f>HYPERLINK("https://stackoverflow.com/q/24559072", "24559072")</f>
        <v/>
      </c>
      <c r="B28" t="n">
        <v>0.2155671296296296</v>
      </c>
    </row>
    <row r="29">
      <c r="A29">
        <f>HYPERLINK("https://stackoverflow.com/q/24821180", "24821180")</f>
        <v/>
      </c>
      <c r="B29" t="n">
        <v>0.1757309941520468</v>
      </c>
    </row>
    <row r="30">
      <c r="A30">
        <f>HYPERLINK("https://stackoverflow.com/q/25436947", "25436947")</f>
        <v/>
      </c>
      <c r="B30" t="n">
        <v>0.1940476190476191</v>
      </c>
    </row>
    <row r="31">
      <c r="A31">
        <f>HYPERLINK("https://stackoverflow.com/q/25926998", "25926998")</f>
        <v/>
      </c>
      <c r="B31" t="n">
        <v>0.15</v>
      </c>
    </row>
    <row r="32">
      <c r="A32">
        <f>HYPERLINK("https://stackoverflow.com/q/25950980", "25950980")</f>
        <v/>
      </c>
      <c r="B32" t="n">
        <v>0.1987179487179487</v>
      </c>
    </row>
    <row r="33">
      <c r="A33">
        <f>HYPERLINK("https://stackoverflow.com/q/26585466", "26585466")</f>
        <v/>
      </c>
      <c r="B33" t="n">
        <v>0.2303921568627451</v>
      </c>
    </row>
    <row r="34">
      <c r="A34">
        <f>HYPERLINK("https://stackoverflow.com/q/26848897", "26848897")</f>
        <v/>
      </c>
      <c r="B34" t="n">
        <v>0.2038341158059468</v>
      </c>
    </row>
    <row r="35">
      <c r="A35">
        <f>HYPERLINK("https://stackoverflow.com/q/27223147", "27223147")</f>
        <v/>
      </c>
      <c r="B35" t="n">
        <v>0.2636111111111111</v>
      </c>
    </row>
    <row r="36">
      <c r="A36">
        <f>HYPERLINK("https://stackoverflow.com/q/28474243", "28474243")</f>
        <v/>
      </c>
      <c r="B36" t="n">
        <v>0.234779299847793</v>
      </c>
    </row>
    <row r="37">
      <c r="A37">
        <f>HYPERLINK("https://stackoverflow.com/q/28865644", "28865644")</f>
        <v/>
      </c>
      <c r="B37" t="n">
        <v>0.257168458781362</v>
      </c>
    </row>
    <row r="38">
      <c r="A38">
        <f>HYPERLINK("https://stackoverflow.com/q/29458112", "29458112")</f>
        <v/>
      </c>
      <c r="B38" t="n">
        <v>0.1961805555555556</v>
      </c>
    </row>
    <row r="39">
      <c r="A39">
        <f>HYPERLINK("https://stackoverflow.com/q/29905159", "29905159")</f>
        <v/>
      </c>
      <c r="B39" t="n">
        <v>0.2815860215053764</v>
      </c>
    </row>
    <row r="40">
      <c r="A40">
        <f>HYPERLINK("https://stackoverflow.com/q/30877737", "30877737")</f>
        <v/>
      </c>
      <c r="B40" t="n">
        <v>0.1712271973466003</v>
      </c>
    </row>
    <row r="41">
      <c r="A41">
        <f>HYPERLINK("https://stackoverflow.com/q/31482020", "31482020")</f>
        <v/>
      </c>
      <c r="B41" t="n">
        <v>0.2727029914529915</v>
      </c>
    </row>
    <row r="42">
      <c r="A42">
        <f>HYPERLINK("https://stackoverflow.com/q/31501424", "31501424")</f>
        <v/>
      </c>
      <c r="B42" t="n">
        <v>0.4480231765507839</v>
      </c>
    </row>
    <row r="43">
      <c r="A43">
        <f>HYPERLINK("https://stackoverflow.com/q/31545374", "31545374")</f>
        <v/>
      </c>
      <c r="B43" t="n">
        <v>0.1860056258790436</v>
      </c>
    </row>
    <row r="44">
      <c r="A44">
        <f>HYPERLINK("https://stackoverflow.com/q/32466898", "32466898")</f>
        <v/>
      </c>
      <c r="B44" t="n">
        <v>0.3478682170542636</v>
      </c>
    </row>
    <row r="45">
      <c r="A45">
        <f>HYPERLINK("https://stackoverflow.com/q/32523590", "32523590")</f>
        <v/>
      </c>
      <c r="B45" t="n">
        <v>0.1823962516733601</v>
      </c>
    </row>
    <row r="46">
      <c r="A46">
        <f>HYPERLINK("https://stackoverflow.com/q/32540747", "32540747")</f>
        <v/>
      </c>
      <c r="B46" t="n">
        <v>0.2179783950617284</v>
      </c>
    </row>
    <row r="47">
      <c r="A47">
        <f>HYPERLINK("https://stackoverflow.com/q/32667656", "32667656")</f>
        <v/>
      </c>
      <c r="B47" t="n">
        <v>0.1479963570127505</v>
      </c>
    </row>
    <row r="48">
      <c r="A48">
        <f>HYPERLINK("https://stackoverflow.com/q/32738016", "32738016")</f>
        <v/>
      </c>
      <c r="B48" t="n">
        <v>0.2585470085470086</v>
      </c>
    </row>
    <row r="49">
      <c r="A49">
        <f>HYPERLINK("https://stackoverflow.com/q/32837080", "32837080")</f>
        <v/>
      </c>
      <c r="B49" t="n">
        <v>0.1574074074074074</v>
      </c>
    </row>
    <row r="50">
      <c r="A50">
        <f>HYPERLINK("https://stackoverflow.com/q/33401059", "33401059")</f>
        <v/>
      </c>
      <c r="B50" t="n">
        <v>0.2427849927849928</v>
      </c>
    </row>
    <row r="51">
      <c r="A51">
        <f>HYPERLINK("https://stackoverflow.com/q/34085695", "34085695")</f>
        <v/>
      </c>
      <c r="B51" t="n">
        <v>0.3684062850729518</v>
      </c>
    </row>
    <row r="52">
      <c r="A52">
        <f>HYPERLINK("https://stackoverflow.com/q/34164510", "34164510")</f>
        <v/>
      </c>
      <c r="B52" t="n">
        <v>0.2624843945068664</v>
      </c>
    </row>
    <row r="53">
      <c r="A53">
        <f>HYPERLINK("https://stackoverflow.com/q/34656482", "34656482")</f>
        <v/>
      </c>
      <c r="B53" t="n">
        <v>0.2008196721311475</v>
      </c>
    </row>
    <row r="54">
      <c r="A54">
        <f>HYPERLINK("https://stackoverflow.com/q/34776120", "34776120")</f>
        <v/>
      </c>
      <c r="B54" t="n">
        <v>0.1623015873015873</v>
      </c>
    </row>
    <row r="55">
      <c r="A55">
        <f>HYPERLINK("https://stackoverflow.com/q/34880856", "34880856")</f>
        <v/>
      </c>
      <c r="B55" t="n">
        <v>0.2817796610169492</v>
      </c>
    </row>
    <row r="56">
      <c r="A56">
        <f>HYPERLINK("https://stackoverflow.com/q/34963112", "34963112")</f>
        <v/>
      </c>
      <c r="B56" t="n">
        <v>0.2073820395738204</v>
      </c>
    </row>
    <row r="57">
      <c r="A57">
        <f>HYPERLINK("https://stackoverflow.com/q/35865098", "35865098")</f>
        <v/>
      </c>
      <c r="B57" t="n">
        <v>0.2541152263374485</v>
      </c>
    </row>
    <row r="58">
      <c r="A58">
        <f>HYPERLINK("https://stackoverflow.com/q/36341976", "36341976")</f>
        <v/>
      </c>
      <c r="B58" t="n">
        <v>0.2512626262626262</v>
      </c>
    </row>
    <row r="59">
      <c r="A59">
        <f>HYPERLINK("https://stackoverflow.com/q/36986164", "36986164")</f>
        <v/>
      </c>
      <c r="B59" t="n">
        <v>0.2833994708994709</v>
      </c>
    </row>
    <row r="60">
      <c r="A60">
        <f>HYPERLINK("https://stackoverflow.com/q/37816734", "37816734")</f>
        <v/>
      </c>
      <c r="B60" t="n">
        <v>0.1841168091168091</v>
      </c>
    </row>
    <row r="61">
      <c r="A61">
        <f>HYPERLINK("https://stackoverflow.com/q/37973949", "37973949")</f>
        <v/>
      </c>
      <c r="B61" t="n">
        <v>0.2894912985274431</v>
      </c>
    </row>
    <row r="62">
      <c r="A62">
        <f>HYPERLINK("https://stackoverflow.com/q/38376454", "38376454")</f>
        <v/>
      </c>
      <c r="B62" t="n">
        <v>0.2189009661835749</v>
      </c>
    </row>
    <row r="63">
      <c r="A63">
        <f>HYPERLINK("https://stackoverflow.com/q/40871998", "40871998")</f>
        <v/>
      </c>
      <c r="B63" t="n">
        <v>0.1908730158730159</v>
      </c>
    </row>
    <row r="64">
      <c r="A64">
        <f>HYPERLINK("https://stackoverflow.com/q/41045890", "41045890")</f>
        <v/>
      </c>
      <c r="B64" t="n">
        <v>0.1958509142053446</v>
      </c>
    </row>
    <row r="65">
      <c r="A65">
        <f>HYPERLINK("https://stackoverflow.com/q/41277345", "41277345")</f>
        <v/>
      </c>
      <c r="B65" t="n">
        <v>0.1358585858585858</v>
      </c>
    </row>
    <row r="66">
      <c r="A66">
        <f>HYPERLINK("https://stackoverflow.com/q/41291090", "41291090")</f>
        <v/>
      </c>
      <c r="B66" t="n">
        <v>0.1662962962962963</v>
      </c>
    </row>
    <row r="67">
      <c r="A67">
        <f>HYPERLINK("https://stackoverflow.com/q/41577382", "41577382")</f>
        <v/>
      </c>
      <c r="B67" t="n">
        <v>0.2488425925925926</v>
      </c>
    </row>
    <row r="68">
      <c r="A68">
        <f>HYPERLINK("https://stackoverflow.com/q/41638663", "41638663")</f>
        <v/>
      </c>
      <c r="B68" t="n">
        <v>0.2144607843137255</v>
      </c>
    </row>
    <row r="69">
      <c r="A69">
        <f>HYPERLINK("https://stackoverflow.com/q/41645111", "41645111")</f>
        <v/>
      </c>
      <c r="B69" t="n">
        <v>0.1913145539906104</v>
      </c>
    </row>
    <row r="70">
      <c r="A70">
        <f>HYPERLINK("https://stackoverflow.com/q/41749324", "41749324")</f>
        <v/>
      </c>
      <c r="B70" t="n">
        <v>0.2543290043290044</v>
      </c>
    </row>
    <row r="71">
      <c r="A71">
        <f>HYPERLINK("https://stackoverflow.com/q/41755842", "41755842")</f>
        <v/>
      </c>
      <c r="B71" t="n">
        <v>0.1781746031746032</v>
      </c>
    </row>
    <row r="72">
      <c r="A72">
        <f>HYPERLINK("https://stackoverflow.com/q/41827855", "41827855")</f>
        <v/>
      </c>
      <c r="B72" t="n">
        <v>0.2724260958205912</v>
      </c>
    </row>
    <row r="73">
      <c r="A73">
        <f>HYPERLINK("https://stackoverflow.com/q/41842171", "41842171")</f>
        <v/>
      </c>
      <c r="B73" t="n">
        <v>0.1869988545246277</v>
      </c>
    </row>
    <row r="74">
      <c r="A74">
        <f>HYPERLINK("https://stackoverflow.com/q/41860322", "41860322")</f>
        <v/>
      </c>
      <c r="B74" t="n">
        <v>0.1662861491628615</v>
      </c>
    </row>
    <row r="75">
      <c r="A75">
        <f>HYPERLINK("https://stackoverflow.com/q/41881534", "41881534")</f>
        <v/>
      </c>
      <c r="B75" t="n">
        <v>0.3100162206001623</v>
      </c>
    </row>
    <row r="76">
      <c r="A76">
        <f>HYPERLINK("https://stackoverflow.com/q/41886336", "41886336")</f>
        <v/>
      </c>
      <c r="B76" t="n">
        <v>0.215352449223417</v>
      </c>
    </row>
    <row r="77">
      <c r="A77">
        <f>HYPERLINK("https://stackoverflow.com/q/41944876", "41944876")</f>
        <v/>
      </c>
      <c r="B77" t="n">
        <v>0.2382075471698113</v>
      </c>
    </row>
    <row r="78">
      <c r="A78">
        <f>HYPERLINK("https://stackoverflow.com/q/42239047", "42239047")</f>
        <v/>
      </c>
      <c r="B78" t="n">
        <v>0.1753187613843351</v>
      </c>
    </row>
    <row r="79">
      <c r="A79">
        <f>HYPERLINK("https://stackoverflow.com/q/42379606", "42379606")</f>
        <v/>
      </c>
      <c r="B79" t="n">
        <v>0.2157687991021324</v>
      </c>
    </row>
    <row r="80">
      <c r="A80">
        <f>HYPERLINK("https://stackoverflow.com/q/42560474", "42560474")</f>
        <v/>
      </c>
      <c r="B80" t="n">
        <v>0.1873897707231041</v>
      </c>
    </row>
    <row r="81">
      <c r="A81">
        <f>HYPERLINK("https://stackoverflow.com/q/42784576", "42784576")</f>
        <v/>
      </c>
      <c r="B81" t="n">
        <v>0.1635304659498208</v>
      </c>
    </row>
    <row r="82">
      <c r="A82">
        <f>HYPERLINK("https://stackoverflow.com/q/42809056", "42809056")</f>
        <v/>
      </c>
      <c r="B82" t="n">
        <v>0.1860730593607306</v>
      </c>
    </row>
    <row r="83">
      <c r="A83">
        <f>HYPERLINK("https://stackoverflow.com/q/43061699", "43061699")</f>
        <v/>
      </c>
      <c r="B83" t="n">
        <v>0.2147222222222222</v>
      </c>
    </row>
    <row r="84">
      <c r="A84">
        <f>HYPERLINK("https://stackoverflow.com/q/43549963", "43549963")</f>
        <v/>
      </c>
      <c r="B84" t="n">
        <v>0.2310363247863248</v>
      </c>
    </row>
    <row r="85">
      <c r="A85">
        <f>HYPERLINK("https://stackoverflow.com/q/43618424", "43618424")</f>
        <v/>
      </c>
      <c r="B85" t="n">
        <v>0.1979166666666667</v>
      </c>
    </row>
    <row r="86">
      <c r="A86">
        <f>HYPERLINK("https://stackoverflow.com/q/43634549", "43634549")</f>
        <v/>
      </c>
      <c r="B86" t="n">
        <v>0.1986638537271449</v>
      </c>
    </row>
    <row r="87">
      <c r="A87">
        <f>HYPERLINK("https://stackoverflow.com/q/43737787", "43737787")</f>
        <v/>
      </c>
      <c r="B87" t="n">
        <v>0.1915374677002584</v>
      </c>
    </row>
    <row r="88">
      <c r="A88">
        <f>HYPERLINK("https://stackoverflow.com/q/43849977", "43849977")</f>
        <v/>
      </c>
      <c r="B88" t="n">
        <v>0.222520908004779</v>
      </c>
    </row>
    <row r="89">
      <c r="A89">
        <f>HYPERLINK("https://stackoverflow.com/q/43965841", "43965841")</f>
        <v/>
      </c>
      <c r="B89" t="n">
        <v>0.2380490956072351</v>
      </c>
    </row>
    <row r="90">
      <c r="A90">
        <f>HYPERLINK("https://stackoverflow.com/q/43995671", "43995671")</f>
        <v/>
      </c>
      <c r="B90" t="n">
        <v>0.2108187134502924</v>
      </c>
    </row>
    <row r="91">
      <c r="A91">
        <f>HYPERLINK("https://stackoverflow.com/q/44078721", "44078721")</f>
        <v/>
      </c>
      <c r="B91" t="n">
        <v>0.2032004830917874</v>
      </c>
    </row>
    <row r="92">
      <c r="A92">
        <f>HYPERLINK("https://stackoverflow.com/q/44091275", "44091275")</f>
        <v/>
      </c>
      <c r="B92" t="n">
        <v>0.2238186462324393</v>
      </c>
    </row>
    <row r="93">
      <c r="A93">
        <f>HYPERLINK("https://stackoverflow.com/q/44145365", "44145365")</f>
        <v/>
      </c>
      <c r="B93" t="n">
        <v>0.2038239538239539</v>
      </c>
    </row>
    <row r="94">
      <c r="A94">
        <f>HYPERLINK("https://stackoverflow.com/q/44178272", "44178272")</f>
        <v/>
      </c>
      <c r="B94" t="n">
        <v>0.1589253187613843</v>
      </c>
    </row>
    <row r="95">
      <c r="A95">
        <f>HYPERLINK("https://stackoverflow.com/q/44178802", "44178802")</f>
        <v/>
      </c>
      <c r="B95" t="n">
        <v>0.2556980056980057</v>
      </c>
    </row>
    <row r="96">
      <c r="A96">
        <f>HYPERLINK("https://stackoverflow.com/q/44240704", "44240704")</f>
        <v/>
      </c>
      <c r="B96" t="n">
        <v>0.1690093708165997</v>
      </c>
    </row>
    <row r="97">
      <c r="A97">
        <f>HYPERLINK("https://stackoverflow.com/q/44335833", "44335833")</f>
        <v/>
      </c>
      <c r="B97" t="n">
        <v>0.2313888888888889</v>
      </c>
    </row>
    <row r="98">
      <c r="A98">
        <f>HYPERLINK("https://stackoverflow.com/q/44376454", "44376454")</f>
        <v/>
      </c>
      <c r="B98" t="n">
        <v>0.2033333333333333</v>
      </c>
    </row>
    <row r="99">
      <c r="A99">
        <f>HYPERLINK("https://stackoverflow.com/q/44398453", "44398453")</f>
        <v/>
      </c>
      <c r="B99" t="n">
        <v>0.2533436213991769</v>
      </c>
    </row>
    <row r="100">
      <c r="A100">
        <f>HYPERLINK("https://stackoverflow.com/q/44418891", "44418891")</f>
        <v/>
      </c>
      <c r="B100" t="n">
        <v>0.3392255892255893</v>
      </c>
    </row>
    <row r="101">
      <c r="A101">
        <f>HYPERLINK("https://stackoverflow.com/q/44421727", "44421727")</f>
        <v/>
      </c>
      <c r="B101" t="n">
        <v>0.1654589371980676</v>
      </c>
    </row>
    <row r="102">
      <c r="A102">
        <f>HYPERLINK("https://stackoverflow.com/q/44446144", "44446144")</f>
        <v/>
      </c>
      <c r="B102" t="n">
        <v>0.2111928104575163</v>
      </c>
    </row>
    <row r="103">
      <c r="A103">
        <f>HYPERLINK("https://stackoverflow.com/q/44551967", "44551967")</f>
        <v/>
      </c>
      <c r="B103" t="n">
        <v>0.3043859649122807</v>
      </c>
    </row>
    <row r="104">
      <c r="A104">
        <f>HYPERLINK("https://stackoverflow.com/q/44638137", "44638137")</f>
        <v/>
      </c>
      <c r="B104" t="n">
        <v>0.1541666666666667</v>
      </c>
    </row>
    <row r="105">
      <c r="A105">
        <f>HYPERLINK("https://stackoverflow.com/q/44708936", "44708936")</f>
        <v/>
      </c>
      <c r="B105" t="n">
        <v>0.2275326797385621</v>
      </c>
    </row>
    <row r="106">
      <c r="A106">
        <f>HYPERLINK("https://stackoverflow.com/q/44813180", "44813180")</f>
        <v/>
      </c>
      <c r="B106" t="n">
        <v>0.1850811485642946</v>
      </c>
    </row>
    <row r="107">
      <c r="A107">
        <f>HYPERLINK("https://stackoverflow.com/q/45045407", "45045407")</f>
        <v/>
      </c>
      <c r="B107" t="n">
        <v>0.1567796610169492</v>
      </c>
    </row>
    <row r="108">
      <c r="A108">
        <f>HYPERLINK("https://stackoverflow.com/q/45068055", "45068055")</f>
        <v/>
      </c>
      <c r="B108" t="n">
        <v>0.2374074074074074</v>
      </c>
    </row>
    <row r="109">
      <c r="A109">
        <f>HYPERLINK("https://stackoverflow.com/q/45224565", "45224565")</f>
        <v/>
      </c>
      <c r="B109" t="n">
        <v>0.3113756613756614</v>
      </c>
    </row>
    <row r="110">
      <c r="A110">
        <f>HYPERLINK("https://stackoverflow.com/q/45310175", "45310175")</f>
        <v/>
      </c>
      <c r="B110" t="n">
        <v>0.2270408163265307</v>
      </c>
    </row>
    <row r="111">
      <c r="A111">
        <f>HYPERLINK("https://stackoverflow.com/q/45336337", "45336337")</f>
        <v/>
      </c>
      <c r="B111" t="n">
        <v>0.2079439252336449</v>
      </c>
    </row>
    <row r="112">
      <c r="A112">
        <f>HYPERLINK("https://stackoverflow.com/q/45494320", "45494320")</f>
        <v/>
      </c>
      <c r="B112" t="n">
        <v>0.2450062421972534</v>
      </c>
    </row>
    <row r="113">
      <c r="A113">
        <f>HYPERLINK("https://stackoverflow.com/q/45535094", "45535094")</f>
        <v/>
      </c>
      <c r="B113" t="n">
        <v>0.1868279569892473</v>
      </c>
    </row>
    <row r="114">
      <c r="A114">
        <f>HYPERLINK("https://stackoverflow.com/q/45565228", "45565228")</f>
        <v/>
      </c>
      <c r="B114" t="n">
        <v>0.2147887323943662</v>
      </c>
    </row>
    <row r="115">
      <c r="A115">
        <f>HYPERLINK("https://stackoverflow.com/q/45602479", "45602479")</f>
        <v/>
      </c>
      <c r="B115" t="n">
        <v>0.1859477124183007</v>
      </c>
    </row>
    <row r="116">
      <c r="A116">
        <f>HYPERLINK("https://stackoverflow.com/q/45693510", "45693510")</f>
        <v/>
      </c>
      <c r="B116" t="n">
        <v>0.2077205882352941</v>
      </c>
    </row>
    <row r="117">
      <c r="A117">
        <f>HYPERLINK("https://stackoverflow.com/q/45772221", "45772221")</f>
        <v/>
      </c>
      <c r="B117" t="n">
        <v>0.2957516339869281</v>
      </c>
    </row>
    <row r="118">
      <c r="A118">
        <f>HYPERLINK("https://stackoverflow.com/q/45827341", "45827341")</f>
        <v/>
      </c>
      <c r="B118" t="n">
        <v>0.1838768115942029</v>
      </c>
    </row>
    <row r="119">
      <c r="A119">
        <f>HYPERLINK("https://stackoverflow.com/q/45846521", "45846521")</f>
        <v/>
      </c>
      <c r="B119" t="n">
        <v>0.1844941956882255</v>
      </c>
    </row>
    <row r="120">
      <c r="A120">
        <f>HYPERLINK("https://stackoverflow.com/q/45993730", "45993730")</f>
        <v/>
      </c>
      <c r="B120" t="n">
        <v>0.2241784037558685</v>
      </c>
    </row>
    <row r="121">
      <c r="A121">
        <f>HYPERLINK("https://stackoverflow.com/q/46038130", "46038130")</f>
        <v/>
      </c>
      <c r="B121" t="n">
        <v>0.3587216248506571</v>
      </c>
    </row>
    <row r="122">
      <c r="A122">
        <f>HYPERLINK("https://stackoverflow.com/q/46226398", "46226398")</f>
        <v/>
      </c>
      <c r="B122" t="n">
        <v>0.2572150072150072</v>
      </c>
    </row>
    <row r="123">
      <c r="A123">
        <f>HYPERLINK("https://stackoverflow.com/q/46463283", "46463283")</f>
        <v/>
      </c>
      <c r="B123" t="n">
        <v>0.212962962962963</v>
      </c>
    </row>
    <row r="124">
      <c r="A124">
        <f>HYPERLINK("https://stackoverflow.com/q/46738962", "46738962")</f>
        <v/>
      </c>
      <c r="B124" t="n">
        <v>0.1888083735909823</v>
      </c>
    </row>
    <row r="125">
      <c r="A125">
        <f>HYPERLINK("https://stackoverflow.com/q/46798556", "46798556")</f>
        <v/>
      </c>
      <c r="B125" t="n">
        <v>0.2242351046698873</v>
      </c>
    </row>
    <row r="126">
      <c r="A126">
        <f>HYPERLINK("https://stackoverflow.com/q/46894604", "46894604")</f>
        <v/>
      </c>
      <c r="B126" t="n">
        <v>0.209625322997416</v>
      </c>
    </row>
    <row r="127">
      <c r="A127">
        <f>HYPERLINK("https://stackoverflow.com/q/47057239", "47057239")</f>
        <v/>
      </c>
      <c r="B127" t="n">
        <v>0.1678082191780822</v>
      </c>
    </row>
    <row r="128">
      <c r="A128">
        <f>HYPERLINK("https://stackoverflow.com/q/47305630", "47305630")</f>
        <v/>
      </c>
      <c r="B128" t="n">
        <v>0.2458010335917313</v>
      </c>
    </row>
    <row r="129">
      <c r="A129">
        <f>HYPERLINK("https://stackoverflow.com/q/47333242", "47333242")</f>
        <v/>
      </c>
      <c r="B129" t="n">
        <v>0.1605392156862745</v>
      </c>
    </row>
    <row r="130">
      <c r="A130">
        <f>HYPERLINK("https://stackoverflow.com/q/47430596", "47430596")</f>
        <v/>
      </c>
      <c r="B130" t="n">
        <v>0.176994301994302</v>
      </c>
    </row>
    <row r="131">
      <c r="A131">
        <f>HYPERLINK("https://stackoverflow.com/q/47564757", "47564757")</f>
        <v/>
      </c>
      <c r="B131" t="n">
        <v>0.2336805555555556</v>
      </c>
    </row>
    <row r="132">
      <c r="A132">
        <f>HYPERLINK("https://stackoverflow.com/q/47617463", "47617463")</f>
        <v/>
      </c>
      <c r="B132" t="n">
        <v>0.1647104851330203</v>
      </c>
    </row>
    <row r="133">
      <c r="A133">
        <f>HYPERLINK("https://stackoverflow.com/q/47817723", "47817723")</f>
        <v/>
      </c>
      <c r="B133" t="n">
        <v>0.1662640901771336</v>
      </c>
    </row>
    <row r="134">
      <c r="A134">
        <f>HYPERLINK("https://stackoverflow.com/q/47830107", "47830107")</f>
        <v/>
      </c>
      <c r="B134" t="n">
        <v>0.2267361111111111</v>
      </c>
    </row>
    <row r="135">
      <c r="A135">
        <f>HYPERLINK("https://stackoverflow.com/q/48426028", "48426028")</f>
        <v/>
      </c>
      <c r="B135" t="n">
        <v>0.238940329218107</v>
      </c>
    </row>
    <row r="136">
      <c r="A136">
        <f>HYPERLINK("https://stackoverflow.com/q/48641569", "48641569")</f>
        <v/>
      </c>
      <c r="B136" t="n">
        <v>0.204337899543379</v>
      </c>
    </row>
    <row r="137">
      <c r="A137">
        <f>HYPERLINK("https://stackoverflow.com/q/48761222", "48761222")</f>
        <v/>
      </c>
      <c r="B137" t="n">
        <v>0.2099206349206349</v>
      </c>
    </row>
    <row r="138">
      <c r="A138">
        <f>HYPERLINK("https://stackoverflow.com/q/48785562", "48785562")</f>
        <v/>
      </c>
      <c r="B138" t="n">
        <v>0.2581845238095239</v>
      </c>
    </row>
    <row r="139">
      <c r="A139">
        <f>HYPERLINK("https://stackoverflow.com/q/48794510", "48794510")</f>
        <v/>
      </c>
      <c r="B139" t="n">
        <v>0.2701719576719577</v>
      </c>
    </row>
    <row r="140">
      <c r="A140">
        <f>HYPERLINK("https://stackoverflow.com/q/49097763", "49097763")</f>
        <v/>
      </c>
      <c r="B140" t="n">
        <v>0.2990196078431372</v>
      </c>
    </row>
    <row r="141">
      <c r="A141">
        <f>HYPERLINK("https://stackoverflow.com/q/49288450", "49288450")</f>
        <v/>
      </c>
      <c r="B141" t="n">
        <v>0.3176169590643275</v>
      </c>
    </row>
    <row r="142">
      <c r="A142">
        <f>HYPERLINK("https://stackoverflow.com/q/49424033", "49424033")</f>
        <v/>
      </c>
      <c r="B142" t="n">
        <v>0.1712454212454212</v>
      </c>
    </row>
    <row r="143">
      <c r="A143">
        <f>HYPERLINK("https://stackoverflow.com/q/49447462", "49447462")</f>
        <v/>
      </c>
      <c r="B143" t="n">
        <v>0.1670634920634921</v>
      </c>
    </row>
    <row r="144">
      <c r="A144">
        <f>HYPERLINK("https://stackoverflow.com/q/49565318", "49565318")</f>
        <v/>
      </c>
      <c r="B144" t="n">
        <v>0.2346096096096096</v>
      </c>
    </row>
    <row r="145">
      <c r="A145">
        <f>HYPERLINK("https://stackoverflow.com/q/49660802", "49660802")</f>
        <v/>
      </c>
      <c r="B145" t="n">
        <v>0.246415770609319</v>
      </c>
    </row>
    <row r="146">
      <c r="A146">
        <f>HYPERLINK("https://stackoverflow.com/q/49740870", "49740870")</f>
        <v/>
      </c>
      <c r="B146" t="n">
        <v>0.175</v>
      </c>
    </row>
    <row r="147">
      <c r="A147">
        <f>HYPERLINK("https://stackoverflow.com/q/49895043", "49895043")</f>
        <v/>
      </c>
      <c r="B147" t="n">
        <v>0.2489035087719298</v>
      </c>
    </row>
    <row r="148">
      <c r="A148">
        <f>HYPERLINK("https://stackoverflow.com/q/49954489", "49954489")</f>
        <v/>
      </c>
      <c r="B148" t="n">
        <v>0.1792929292929293</v>
      </c>
    </row>
    <row r="149">
      <c r="A149">
        <f>HYPERLINK("https://stackoverflow.com/q/49958989", "49958989")</f>
        <v/>
      </c>
      <c r="B149" t="n">
        <v>0.2172695951765719</v>
      </c>
    </row>
    <row r="150">
      <c r="A150">
        <f>HYPERLINK("https://stackoverflow.com/q/50027522", "50027522")</f>
        <v/>
      </c>
      <c r="B150" t="n">
        <v>0.1948529411764706</v>
      </c>
    </row>
    <row r="151">
      <c r="A151">
        <f>HYPERLINK("https://stackoverflow.com/q/50128461", "50128461")</f>
        <v/>
      </c>
      <c r="B151" t="n">
        <v>0.2226495726495726</v>
      </c>
    </row>
    <row r="152">
      <c r="A152">
        <f>HYPERLINK("https://stackoverflow.com/q/50130081", "50130081")</f>
        <v/>
      </c>
      <c r="B152" t="n">
        <v>0.2035714285714286</v>
      </c>
    </row>
    <row r="153">
      <c r="A153">
        <f>HYPERLINK("https://stackoverflow.com/q/50168921", "50168921")</f>
        <v/>
      </c>
      <c r="B153" t="n">
        <v>0.2213804713804714</v>
      </c>
    </row>
    <row r="154">
      <c r="A154">
        <f>HYPERLINK("https://stackoverflow.com/q/50427696", "50427696")</f>
        <v/>
      </c>
      <c r="B154" t="n">
        <v>0.1954134366925064</v>
      </c>
    </row>
    <row r="155">
      <c r="A155">
        <f>HYPERLINK("https://stackoverflow.com/q/50466511", "50466511")</f>
        <v/>
      </c>
      <c r="B155" t="n">
        <v>0.1743827160493827</v>
      </c>
    </row>
    <row r="156">
      <c r="A156">
        <f>HYPERLINK("https://stackoverflow.com/q/50479987", "50479987")</f>
        <v/>
      </c>
      <c r="B156" t="n">
        <v>0.1824845679012346</v>
      </c>
    </row>
    <row r="157">
      <c r="A157">
        <f>HYPERLINK("https://stackoverflow.com/q/50491544", "50491544")</f>
        <v/>
      </c>
      <c r="B157" t="n">
        <v>0.2065412186379928</v>
      </c>
    </row>
    <row r="158">
      <c r="A158">
        <f>HYPERLINK("https://stackoverflow.com/q/50868194", "50868194")</f>
        <v/>
      </c>
      <c r="B158" t="n">
        <v>0.1878109452736318</v>
      </c>
    </row>
    <row r="159">
      <c r="A159">
        <f>HYPERLINK("https://stackoverflow.com/q/50877919", "50877919")</f>
        <v/>
      </c>
      <c r="B159" t="n">
        <v>0.1998525073746313</v>
      </c>
    </row>
    <row r="160">
      <c r="A160">
        <f>HYPERLINK("https://stackoverflow.com/q/51000955", "51000955")</f>
        <v/>
      </c>
      <c r="B160" t="n">
        <v>0.2086805555555556</v>
      </c>
    </row>
    <row r="161">
      <c r="A161">
        <f>HYPERLINK("https://stackoverflow.com/q/51079139", "51079139")</f>
        <v/>
      </c>
      <c r="B161" t="n">
        <v>0.2601351351351351</v>
      </c>
    </row>
    <row r="162">
      <c r="A162">
        <f>HYPERLINK("https://stackoverflow.com/q/51133592", "51133592")</f>
        <v/>
      </c>
      <c r="B162" t="n">
        <v>0.2007042253521127</v>
      </c>
    </row>
    <row r="163">
      <c r="A163">
        <f>HYPERLINK("https://stackoverflow.com/q/51208243", "51208243")</f>
        <v/>
      </c>
      <c r="B163" t="n">
        <v>0.2340579710144928</v>
      </c>
    </row>
    <row r="164">
      <c r="A164">
        <f>HYPERLINK("https://stackoverflow.com/q/51257658", "51257658")</f>
        <v/>
      </c>
      <c r="B164" t="n">
        <v>0.2239583333333334</v>
      </c>
    </row>
    <row r="165">
      <c r="A165">
        <f>HYPERLINK("https://stackoverflow.com/q/51282275", "51282275")</f>
        <v/>
      </c>
      <c r="B165" t="n">
        <v>0.1759259259259259</v>
      </c>
    </row>
    <row r="166">
      <c r="A166">
        <f>HYPERLINK("https://stackoverflow.com/q/51312073", "51312073")</f>
        <v/>
      </c>
      <c r="B166" t="n">
        <v>0.2611882716049383</v>
      </c>
    </row>
    <row r="167">
      <c r="A167">
        <f>HYPERLINK("https://stackoverflow.com/q/51352351", "51352351")</f>
        <v/>
      </c>
      <c r="B167" t="n">
        <v>0.2598824786324787</v>
      </c>
    </row>
    <row r="168">
      <c r="A168">
        <f>HYPERLINK("https://stackoverflow.com/q/51389551", "51389551")</f>
        <v/>
      </c>
      <c r="B168" t="n">
        <v>0.156986531986532</v>
      </c>
    </row>
    <row r="169">
      <c r="A169">
        <f>HYPERLINK("https://stackoverflow.com/q/51555502", "51555502")</f>
        <v/>
      </c>
      <c r="B169" t="n">
        <v>0.1662754303599374</v>
      </c>
    </row>
    <row r="170">
      <c r="A170">
        <f>HYPERLINK("https://stackoverflow.com/q/51656823", "51656823")</f>
        <v/>
      </c>
      <c r="B170" t="n">
        <v>0.1407103825136612</v>
      </c>
    </row>
    <row r="171">
      <c r="A171">
        <f>HYPERLINK("https://stackoverflow.com/q/51737007", "51737007")</f>
        <v/>
      </c>
      <c r="B171" t="n">
        <v>0.1890896921017403</v>
      </c>
    </row>
    <row r="172">
      <c r="A172">
        <f>HYPERLINK("https://stackoverflow.com/q/51748181", "51748181")</f>
        <v/>
      </c>
      <c r="B172" t="n">
        <v>0.1991392801251956</v>
      </c>
    </row>
    <row r="173">
      <c r="A173">
        <f>HYPERLINK("https://stackoverflow.com/q/51775608", "51775608")</f>
        <v/>
      </c>
      <c r="B173" t="n">
        <v>0.2721807628524047</v>
      </c>
    </row>
    <row r="174">
      <c r="A174">
        <f>HYPERLINK("https://stackoverflow.com/q/51840153", "51840153")</f>
        <v/>
      </c>
      <c r="B174" t="n">
        <v>0.1525641025641026</v>
      </c>
    </row>
    <row r="175">
      <c r="A175">
        <f>HYPERLINK("https://stackoverflow.com/q/51895945", "51895945")</f>
        <v/>
      </c>
      <c r="B175" t="n">
        <v>0.1807568438003221</v>
      </c>
    </row>
    <row r="176">
      <c r="A176">
        <f>HYPERLINK("https://stackoverflow.com/q/51950209", "51950209")</f>
        <v/>
      </c>
      <c r="B176" t="n">
        <v>0.1772976680384088</v>
      </c>
    </row>
    <row r="177">
      <c r="A177">
        <f>HYPERLINK("https://stackoverflow.com/q/52034362", "52034362")</f>
        <v/>
      </c>
      <c r="B177" t="n">
        <v>0.2159090909090909</v>
      </c>
    </row>
    <row r="178">
      <c r="A178">
        <f>HYPERLINK("https://stackoverflow.com/q/52058662", "52058662")</f>
        <v/>
      </c>
      <c r="B178" t="n">
        <v>0.1637254901960784</v>
      </c>
    </row>
    <row r="179">
      <c r="A179">
        <f>HYPERLINK("https://stackoverflow.com/q/52120970", "52120970")</f>
        <v/>
      </c>
      <c r="B179" t="n">
        <v>0.2721143473570658</v>
      </c>
    </row>
    <row r="180">
      <c r="A180">
        <f>HYPERLINK("https://stackoverflow.com/q/52144934", "52144934")</f>
        <v/>
      </c>
      <c r="B180" t="n">
        <v>0.2276119402985074</v>
      </c>
    </row>
    <row r="181">
      <c r="A181">
        <f>HYPERLINK("https://stackoverflow.com/q/52145113", "52145113")</f>
        <v/>
      </c>
      <c r="B181" t="n">
        <v>0.2702380952380952</v>
      </c>
    </row>
    <row r="182">
      <c r="A182">
        <f>HYPERLINK("https://stackoverflow.com/q/52261990", "52261990")</f>
        <v/>
      </c>
      <c r="B182" t="n">
        <v>0.2053990610328639</v>
      </c>
    </row>
    <row r="183">
      <c r="A183">
        <f>HYPERLINK("https://stackoverflow.com/q/52294863", "52294863")</f>
        <v/>
      </c>
      <c r="B183" t="n">
        <v>0.2088014981273408</v>
      </c>
    </row>
    <row r="184">
      <c r="A184">
        <f>HYPERLINK("https://stackoverflow.com/q/52441440", "52441440")</f>
        <v/>
      </c>
      <c r="B184" t="n">
        <v>0.1553030303030303</v>
      </c>
    </row>
    <row r="185">
      <c r="A185">
        <f>HYPERLINK("https://stackoverflow.com/q/52486527", "52486527")</f>
        <v/>
      </c>
      <c r="B185" t="n">
        <v>0.1366666666666667</v>
      </c>
    </row>
    <row r="186">
      <c r="A186">
        <f>HYPERLINK("https://stackoverflow.com/q/52497823", "52497823")</f>
        <v/>
      </c>
      <c r="B186" t="n">
        <v>0.1900749063670412</v>
      </c>
    </row>
    <row r="187">
      <c r="A187">
        <f>HYPERLINK("https://stackoverflow.com/q/52593036", "52593036")</f>
        <v/>
      </c>
      <c r="B187" t="n">
        <v>0.2824074074074074</v>
      </c>
    </row>
    <row r="188">
      <c r="A188">
        <f>HYPERLINK("https://stackoverflow.com/q/52648963", "52648963")</f>
        <v/>
      </c>
      <c r="B188" t="n">
        <v>0.1835585585585586</v>
      </c>
    </row>
    <row r="189">
      <c r="A189">
        <f>HYPERLINK("https://stackoverflow.com/q/52720455", "52720455")</f>
        <v/>
      </c>
      <c r="B189" t="n">
        <v>0.2701465201465201</v>
      </c>
    </row>
    <row r="190">
      <c r="A190">
        <f>HYPERLINK("https://stackoverflow.com/q/52736363", "52736363")</f>
        <v/>
      </c>
      <c r="B190" t="n">
        <v>0.1975743348982786</v>
      </c>
    </row>
    <row r="191">
      <c r="A191">
        <f>HYPERLINK("https://stackoverflow.com/q/52923228", "52923228")</f>
        <v/>
      </c>
      <c r="B191" t="n">
        <v>0.1966089466089466</v>
      </c>
    </row>
    <row r="192">
      <c r="A192">
        <f>HYPERLINK("https://stackoverflow.com/q/52939680", "52939680")</f>
        <v/>
      </c>
      <c r="B192" t="n">
        <v>0.2028832630098453</v>
      </c>
    </row>
    <row r="193">
      <c r="A193">
        <f>HYPERLINK("https://stackoverflow.com/q/52954065", "52954065")</f>
        <v/>
      </c>
      <c r="B193" t="n">
        <v>0.2079678362573099</v>
      </c>
    </row>
    <row r="194">
      <c r="A194">
        <f>HYPERLINK("https://stackoverflow.com/q/52960863", "52960863")</f>
        <v/>
      </c>
      <c r="B194" t="n">
        <v>0.2723880597014925</v>
      </c>
    </row>
    <row r="195">
      <c r="A195">
        <f>HYPERLINK("https://stackoverflow.com/q/53039094", "53039094")</f>
        <v/>
      </c>
      <c r="B195" t="n">
        <v>0.1824845679012346</v>
      </c>
    </row>
    <row r="196">
      <c r="A196">
        <f>HYPERLINK("https://stackoverflow.com/q/53109130", "53109130")</f>
        <v/>
      </c>
      <c r="B196" t="n">
        <v>0.2557273768613975</v>
      </c>
    </row>
    <row r="197">
      <c r="A197">
        <f>HYPERLINK("https://stackoverflow.com/q/53197839", "53197839")</f>
        <v/>
      </c>
      <c r="B197" t="n">
        <v>0.1798433048433049</v>
      </c>
    </row>
    <row r="198">
      <c r="A198">
        <f>HYPERLINK("https://stackoverflow.com/q/53258037", "53258037")</f>
        <v/>
      </c>
      <c r="B198" t="n">
        <v>0.1628205128205128</v>
      </c>
    </row>
    <row r="199">
      <c r="A199">
        <f>HYPERLINK("https://stackoverflow.com/q/53279941", "53279941")</f>
        <v/>
      </c>
      <c r="B199" t="n">
        <v>0.2182017543859649</v>
      </c>
    </row>
    <row r="200">
      <c r="A200">
        <f>HYPERLINK("https://stackoverflow.com/q/53299189", "53299189")</f>
        <v/>
      </c>
      <c r="B200" t="n">
        <v>0.1947463768115942</v>
      </c>
    </row>
    <row r="201">
      <c r="A201">
        <f>HYPERLINK("https://stackoverflow.com/q/53398068", "53398068")</f>
        <v/>
      </c>
      <c r="B201" t="n">
        <v>0.2513888888888889</v>
      </c>
    </row>
    <row r="202">
      <c r="A202">
        <f>HYPERLINK("https://stackoverflow.com/q/53410290", "53410290")</f>
        <v/>
      </c>
      <c r="B202" t="n">
        <v>0.1809178743961353</v>
      </c>
    </row>
    <row r="203">
      <c r="A203">
        <f>HYPERLINK("https://stackoverflow.com/q/53499572", "53499572")</f>
        <v/>
      </c>
      <c r="B203" t="n">
        <v>0.1767241379310345</v>
      </c>
    </row>
    <row r="204">
      <c r="A204">
        <f>HYPERLINK("https://stackoverflow.com/q/53503894", "53503894")</f>
        <v/>
      </c>
      <c r="B204" t="n">
        <v>0.1606691919191919</v>
      </c>
    </row>
    <row r="205">
      <c r="A205">
        <f>HYPERLINK("https://stackoverflow.com/q/53513775", "53513775")</f>
        <v/>
      </c>
      <c r="B205" t="n">
        <v>0.1994195688225539</v>
      </c>
    </row>
    <row r="206">
      <c r="A206">
        <f>HYPERLINK("https://stackoverflow.com/q/53571219", "53571219")</f>
        <v/>
      </c>
      <c r="B206" t="n">
        <v>0.1909722222222222</v>
      </c>
    </row>
    <row r="207">
      <c r="A207">
        <f>HYPERLINK("https://stackoverflow.com/q/53590585", "53590585")</f>
        <v/>
      </c>
      <c r="B207" t="n">
        <v>0.23</v>
      </c>
    </row>
    <row r="208">
      <c r="A208">
        <f>HYPERLINK("https://stackoverflow.com/q/53670395", "53670395")</f>
        <v/>
      </c>
      <c r="B208" t="n">
        <v>0.2694730813287514</v>
      </c>
    </row>
    <row r="209">
      <c r="A209">
        <f>HYPERLINK("https://stackoverflow.com/q/53838659", "53838659")</f>
        <v/>
      </c>
      <c r="B209" t="n">
        <v>0.15210027100271</v>
      </c>
    </row>
    <row r="210">
      <c r="A210">
        <f>HYPERLINK("https://stackoverflow.com/q/53843585", "53843585")</f>
        <v/>
      </c>
      <c r="B210" t="n">
        <v>0.1856060606060606</v>
      </c>
    </row>
    <row r="211">
      <c r="A211">
        <f>HYPERLINK("https://stackoverflow.com/q/53874059", "53874059")</f>
        <v/>
      </c>
      <c r="B211" t="n">
        <v>0.1737037037037037</v>
      </c>
    </row>
    <row r="212">
      <c r="A212">
        <f>HYPERLINK("https://stackoverflow.com/q/53891777", "53891777")</f>
        <v/>
      </c>
      <c r="B212" t="n">
        <v>0.2137037037037037</v>
      </c>
    </row>
    <row r="213">
      <c r="A213">
        <f>HYPERLINK("https://stackoverflow.com/q/53944354", "53944354")</f>
        <v/>
      </c>
      <c r="B213" t="n">
        <v>0.1952495974235105</v>
      </c>
    </row>
    <row r="214">
      <c r="A214">
        <f>HYPERLINK("https://stackoverflow.com/q/54049205", "54049205")</f>
        <v/>
      </c>
      <c r="B214" t="n">
        <v>0.1858533791523482</v>
      </c>
    </row>
    <row r="215">
      <c r="A215">
        <f>HYPERLINK("https://stackoverflow.com/q/54077904", "54077904")</f>
        <v/>
      </c>
      <c r="B215" t="n">
        <v>0.198859455481972</v>
      </c>
    </row>
    <row r="216">
      <c r="A216">
        <f>HYPERLINK("https://stackoverflow.com/q/54079576", "54079576")</f>
        <v/>
      </c>
      <c r="B216" t="n">
        <v>0.2149923896499239</v>
      </c>
    </row>
    <row r="217">
      <c r="A217">
        <f>HYPERLINK("https://stackoverflow.com/q/54123965", "54123965")</f>
        <v/>
      </c>
      <c r="B217" t="n">
        <v>0.2410714285714286</v>
      </c>
    </row>
    <row r="218">
      <c r="A218">
        <f>HYPERLINK("https://stackoverflow.com/q/54178050", "54178050")</f>
        <v/>
      </c>
      <c r="B218" t="n">
        <v>0.2034391534391534</v>
      </c>
    </row>
    <row r="219">
      <c r="A219">
        <f>HYPERLINK("https://stackoverflow.com/q/54186801", "54186801")</f>
        <v/>
      </c>
      <c r="B219" t="n">
        <v>0.254581901489118</v>
      </c>
    </row>
    <row r="220">
      <c r="A220">
        <f>HYPERLINK("https://stackoverflow.com/q/54192453", "54192453")</f>
        <v/>
      </c>
      <c r="B220" t="n">
        <v>0.2273550724637682</v>
      </c>
    </row>
    <row r="221">
      <c r="A221">
        <f>HYPERLINK("https://stackoverflow.com/q/54285728", "54285728")</f>
        <v/>
      </c>
      <c r="B221" t="n">
        <v>0.3853829557713053</v>
      </c>
    </row>
    <row r="222">
      <c r="A222">
        <f>HYPERLINK("https://stackoverflow.com/q/54291428", "54291428")</f>
        <v/>
      </c>
      <c r="B222" t="n">
        <v>0.2820813771517997</v>
      </c>
    </row>
    <row r="223">
      <c r="A223">
        <f>HYPERLINK("https://stackoverflow.com/q/54406837", "54406837")</f>
        <v/>
      </c>
      <c r="B223" t="n">
        <v>0.1855877616747182</v>
      </c>
    </row>
    <row r="224">
      <c r="A224">
        <f>HYPERLINK("https://stackoverflow.com/q/54446465", "54446465")</f>
        <v/>
      </c>
      <c r="B224" t="n">
        <v>0.1736111111111111</v>
      </c>
    </row>
    <row r="225">
      <c r="A225">
        <f>HYPERLINK("https://stackoverflow.com/q/54532079", "54532079")</f>
        <v/>
      </c>
      <c r="B225" t="n">
        <v>0.1897496087636933</v>
      </c>
    </row>
    <row r="226">
      <c r="A226">
        <f>HYPERLINK("https://stackoverflow.com/q/54557467", "54557467")</f>
        <v/>
      </c>
      <c r="B226" t="n">
        <v>0.2103174603174603</v>
      </c>
    </row>
    <row r="227">
      <c r="A227">
        <f>HYPERLINK("https://stackoverflow.com/q/54603982", "54603982")</f>
        <v/>
      </c>
      <c r="B227" t="n">
        <v>0.1902006172839506</v>
      </c>
    </row>
    <row r="228">
      <c r="A228">
        <f>HYPERLINK("https://stackoverflow.com/q/54604041", "54604041")</f>
        <v/>
      </c>
      <c r="B228" t="n">
        <v>0.1705729166666667</v>
      </c>
    </row>
    <row r="229">
      <c r="A229">
        <f>HYPERLINK("https://stackoverflow.com/q/54995158", "54995158")</f>
        <v/>
      </c>
      <c r="B229" t="n">
        <v>0.1821789321789322</v>
      </c>
    </row>
    <row r="230">
      <c r="A230">
        <f>HYPERLINK("https://stackoverflow.com/q/55010153", "55010153")</f>
        <v/>
      </c>
      <c r="B230" t="n">
        <v>0.2494152046783626</v>
      </c>
    </row>
    <row r="231">
      <c r="A231">
        <f>HYPERLINK("https://stackoverflow.com/q/55176954", "55176954")</f>
        <v/>
      </c>
      <c r="B231" t="n">
        <v>0.1787949921752739</v>
      </c>
    </row>
    <row r="232">
      <c r="A232">
        <f>HYPERLINK("https://stackoverflow.com/q/55178584", "55178584")</f>
        <v/>
      </c>
      <c r="B232" t="n">
        <v>0.3408469945355191</v>
      </c>
    </row>
    <row r="233">
      <c r="A233">
        <f>HYPERLINK("https://stackoverflow.com/q/55224716", "55224716")</f>
        <v/>
      </c>
      <c r="B233" t="n">
        <v>0.2157064471879287</v>
      </c>
    </row>
    <row r="234">
      <c r="A234">
        <f>HYPERLINK("https://stackoverflow.com/q/55244842", "55244842")</f>
        <v/>
      </c>
      <c r="B234" t="n">
        <v>0.1764069264069264</v>
      </c>
    </row>
    <row r="235">
      <c r="A235">
        <f>HYPERLINK("https://stackoverflow.com/q/55286040", "55286040")</f>
        <v/>
      </c>
      <c r="B235" t="n">
        <v>0.181013431013431</v>
      </c>
    </row>
    <row r="236">
      <c r="A236">
        <f>HYPERLINK("https://stackoverflow.com/q/55350422", "55350422")</f>
        <v/>
      </c>
      <c r="B236" t="n">
        <v>0.2147509578544061</v>
      </c>
    </row>
    <row r="237">
      <c r="A237">
        <f>HYPERLINK("https://stackoverflow.com/q/55514820", "55514820")</f>
        <v/>
      </c>
      <c r="B237" t="n">
        <v>0.1876984126984127</v>
      </c>
    </row>
    <row r="238">
      <c r="A238">
        <f>HYPERLINK("https://stackoverflow.com/q/55617000", "55617000")</f>
        <v/>
      </c>
      <c r="B238" t="n">
        <v>0.2072440087145969</v>
      </c>
    </row>
    <row r="239">
      <c r="A239">
        <f>HYPERLINK("https://stackoverflow.com/q/55684883", "55684883")</f>
        <v/>
      </c>
      <c r="B239" t="n">
        <v>0.2416666666666667</v>
      </c>
    </row>
    <row r="240">
      <c r="A240">
        <f>HYPERLINK("https://stackoverflow.com/q/55726611", "55726611")</f>
        <v/>
      </c>
      <c r="B240" t="n">
        <v>0.2684027777777778</v>
      </c>
    </row>
    <row r="241">
      <c r="A241">
        <f>HYPERLINK("https://stackoverflow.com/q/55805996", "55805996")</f>
        <v/>
      </c>
      <c r="B241" t="n">
        <v>0.244281045751634</v>
      </c>
    </row>
    <row r="242">
      <c r="A242">
        <f>HYPERLINK("https://stackoverflow.com/q/55835640", "55835640")</f>
        <v/>
      </c>
      <c r="B242" t="n">
        <v>0.3082010582010583</v>
      </c>
    </row>
    <row r="243">
      <c r="A243">
        <f>HYPERLINK("https://stackoverflow.com/q/55866393", "55866393")</f>
        <v/>
      </c>
      <c r="B243" t="n">
        <v>0.1730769230769231</v>
      </c>
    </row>
    <row r="244">
      <c r="A244">
        <f>HYPERLINK("https://stackoverflow.com/q/55870883", "55870883")</f>
        <v/>
      </c>
      <c r="B244" t="n">
        <v>0.1926638176638177</v>
      </c>
    </row>
    <row r="245">
      <c r="A245">
        <f>HYPERLINK("https://stackoverflow.com/q/55896200", "55896200")</f>
        <v/>
      </c>
      <c r="B245" t="n">
        <v>0.2138888888888889</v>
      </c>
    </row>
    <row r="246">
      <c r="A246">
        <f>HYPERLINK("https://stackoverflow.com/q/55905651", "55905651")</f>
        <v/>
      </c>
      <c r="B246" t="n">
        <v>0.223731884057971</v>
      </c>
    </row>
    <row r="247">
      <c r="A247">
        <f>HYPERLINK("https://stackoverflow.com/q/55945647", "55945647")</f>
        <v/>
      </c>
      <c r="B247" t="n">
        <v>0.1840740740740741</v>
      </c>
    </row>
    <row r="248">
      <c r="A248">
        <f>HYPERLINK("https://stackoverflow.com/q/55971394", "55971394")</f>
        <v/>
      </c>
      <c r="B248" t="n">
        <v>0.2273391812865497</v>
      </c>
    </row>
    <row r="249">
      <c r="A249">
        <f>HYPERLINK("https://stackoverflow.com/q/56072556", "56072556")</f>
        <v/>
      </c>
      <c r="B249" t="n">
        <v>0.2151851851851852</v>
      </c>
    </row>
    <row r="250">
      <c r="A250">
        <f>HYPERLINK("https://stackoverflow.com/q/56104228", "56104228")</f>
        <v/>
      </c>
      <c r="B250" t="n">
        <v>0.2084500466853408</v>
      </c>
    </row>
    <row r="251">
      <c r="A251">
        <f>HYPERLINK("https://stackoverflow.com/q/56164428", "56164428")</f>
        <v/>
      </c>
      <c r="B251" t="n">
        <v>0.1881846635367762</v>
      </c>
    </row>
    <row r="252">
      <c r="A252">
        <f>HYPERLINK("https://stackoverflow.com/q/56414466", "56414466")</f>
        <v/>
      </c>
      <c r="B252" t="n">
        <v>0.1582125603864734</v>
      </c>
    </row>
    <row r="253">
      <c r="A253">
        <f>HYPERLINK("https://stackoverflow.com/q/56481283", "56481283")</f>
        <v/>
      </c>
      <c r="B253" t="n">
        <v>0.2736486486486486</v>
      </c>
    </row>
    <row r="254">
      <c r="A254">
        <f>HYPERLINK("https://stackoverflow.com/q/56498638", "56498638")</f>
        <v/>
      </c>
      <c r="B254" t="n">
        <v>0.2201536643026004</v>
      </c>
    </row>
    <row r="255">
      <c r="A255">
        <f>HYPERLINK("https://stackoverflow.com/q/56539668", "56539668")</f>
        <v/>
      </c>
      <c r="B255" t="n">
        <v>0.1902628434886499</v>
      </c>
    </row>
    <row r="256">
      <c r="A256">
        <f>HYPERLINK("https://stackoverflow.com/q/56561002", "56561002")</f>
        <v/>
      </c>
      <c r="B256" t="n">
        <v>0.1725352112676056</v>
      </c>
    </row>
    <row r="257">
      <c r="A257">
        <f>HYPERLINK("https://stackoverflow.com/q/56603377", "56603377")</f>
        <v/>
      </c>
      <c r="B257" t="n">
        <v>0.2573015873015873</v>
      </c>
    </row>
    <row r="258">
      <c r="A258">
        <f>HYPERLINK("https://stackoverflow.com/q/56633307", "56633307")</f>
        <v/>
      </c>
      <c r="B258" t="n">
        <v>0.1754227053140097</v>
      </c>
    </row>
    <row r="259">
      <c r="A259">
        <f>HYPERLINK("https://stackoverflow.com/q/56675025", "56675025")</f>
        <v/>
      </c>
      <c r="B259" t="n">
        <v>0.2182539682539683</v>
      </c>
    </row>
    <row r="260">
      <c r="A260">
        <f>HYPERLINK("https://stackoverflow.com/q/56679178", "56679178")</f>
        <v/>
      </c>
      <c r="B260" t="n">
        <v>0.1886574074074074</v>
      </c>
    </row>
    <row r="261">
      <c r="A261">
        <f>HYPERLINK("https://stackoverflow.com/q/56741525", "56741525")</f>
        <v/>
      </c>
      <c r="B261" t="n">
        <v>0.2331081081081081</v>
      </c>
    </row>
    <row r="262">
      <c r="A262">
        <f>HYPERLINK("https://stackoverflow.com/q/56756414", "56756414")</f>
        <v/>
      </c>
      <c r="B262" t="n">
        <v>0.209378733572282</v>
      </c>
    </row>
    <row r="263">
      <c r="A263">
        <f>HYPERLINK("https://stackoverflow.com/q/56907474", "56907474")</f>
        <v/>
      </c>
      <c r="B263" t="n">
        <v>0.1783459595959596</v>
      </c>
    </row>
    <row r="264">
      <c r="A264">
        <f>HYPERLINK("https://stackoverflow.com/q/56990210", "56990210")</f>
        <v/>
      </c>
      <c r="B264" t="n">
        <v>0.1995530012771392</v>
      </c>
    </row>
    <row r="265">
      <c r="A265">
        <f>HYPERLINK("https://stackoverflow.com/q/57061468", "57061468")</f>
        <v/>
      </c>
      <c r="B265" t="n">
        <v>0.1982060185185185</v>
      </c>
    </row>
    <row r="266">
      <c r="A266">
        <f>HYPERLINK("https://stackoverflow.com/q/57076871", "57076871")</f>
        <v/>
      </c>
      <c r="B266" t="n">
        <v>0.2298387096774193</v>
      </c>
    </row>
    <row r="267">
      <c r="A267">
        <f>HYPERLINK("https://stackoverflow.com/q/57097533", "57097533")</f>
        <v/>
      </c>
      <c r="B267" t="n">
        <v>0.2663255360623782</v>
      </c>
    </row>
    <row r="268">
      <c r="A268">
        <f>HYPERLINK("https://stackoverflow.com/q/57124843", "57124843")</f>
        <v/>
      </c>
      <c r="B268" t="n">
        <v>0.3950034940600978</v>
      </c>
    </row>
    <row r="269">
      <c r="A269">
        <f>HYPERLINK("https://stackoverflow.com/q/57163127", "57163127")</f>
        <v/>
      </c>
      <c r="B269" t="n">
        <v>0.2123737373737374</v>
      </c>
    </row>
    <row r="270">
      <c r="A270">
        <f>HYPERLINK("https://stackoverflow.com/q/57172673", "57172673")</f>
        <v/>
      </c>
      <c r="B270" t="n">
        <v>0.2476851851851852</v>
      </c>
    </row>
    <row r="271">
      <c r="A271">
        <f>HYPERLINK("https://stackoverflow.com/q/57204867", "57204867")</f>
        <v/>
      </c>
      <c r="B271" t="n">
        <v>0.3024952919020716</v>
      </c>
    </row>
    <row r="272">
      <c r="A272">
        <f>HYPERLINK("https://stackoverflow.com/q/57235975", "57235975")</f>
        <v/>
      </c>
      <c r="B272" t="n">
        <v>0.1628205128205128</v>
      </c>
    </row>
    <row r="273">
      <c r="A273">
        <f>HYPERLINK("https://stackoverflow.com/q/57256084", "57256084")</f>
        <v/>
      </c>
      <c r="B273" t="n">
        <v>0.2008196721311475</v>
      </c>
    </row>
    <row r="274">
      <c r="A274">
        <f>HYPERLINK("https://stackoverflow.com/q/57264711", "57264711")</f>
        <v/>
      </c>
      <c r="B274" t="n">
        <v>0.1912393162393163</v>
      </c>
    </row>
    <row r="275">
      <c r="A275">
        <f>HYPERLINK("https://stackoverflow.com/q/57310081", "57310081")</f>
        <v/>
      </c>
      <c r="B275" t="n">
        <v>0.2485507246376812</v>
      </c>
    </row>
    <row r="276">
      <c r="A276">
        <f>HYPERLINK("https://stackoverflow.com/q/57355228", "57355228")</f>
        <v/>
      </c>
      <c r="B276" t="n">
        <v>0.3392361111111111</v>
      </c>
    </row>
    <row r="277">
      <c r="A277">
        <f>HYPERLINK("https://stackoverflow.com/q/57398849", "57398849")</f>
        <v/>
      </c>
      <c r="B277" t="n">
        <v>0.236328125</v>
      </c>
    </row>
    <row r="278">
      <c r="A278">
        <f>HYPERLINK("https://stackoverflow.com/q/57496839", "57496839")</f>
        <v/>
      </c>
      <c r="B278" t="n">
        <v>0.3132309941520468</v>
      </c>
    </row>
    <row r="279">
      <c r="A279">
        <f>HYPERLINK("https://stackoverflow.com/q/57502125", "57502125")</f>
        <v/>
      </c>
      <c r="B279" t="n">
        <v>0.167022792022792</v>
      </c>
    </row>
    <row r="280">
      <c r="A280">
        <f>HYPERLINK("https://stackoverflow.com/q/57516603", "57516603")</f>
        <v/>
      </c>
      <c r="B280" t="n">
        <v>0.2173202614379085</v>
      </c>
    </row>
    <row r="281">
      <c r="A281">
        <f>HYPERLINK("https://stackoverflow.com/q/57599366", "57599366")</f>
        <v/>
      </c>
      <c r="B281" t="n">
        <v>0.2083333333333333</v>
      </c>
    </row>
    <row r="282">
      <c r="A282">
        <f>HYPERLINK("https://stackoverflow.com/q/57647663", "57647663")</f>
        <v/>
      </c>
      <c r="B282" t="n">
        <v>0.1787949921752739</v>
      </c>
    </row>
    <row r="283">
      <c r="A283">
        <f>HYPERLINK("https://stackoverflow.com/q/57775673", "57775673")</f>
        <v/>
      </c>
      <c r="B283" t="n">
        <v>0.1768077601410935</v>
      </c>
    </row>
    <row r="284">
      <c r="A284">
        <f>HYPERLINK("https://stackoverflow.com/q/57802832", "57802832")</f>
        <v/>
      </c>
      <c r="B284" t="n">
        <v>0.1745495495495495</v>
      </c>
    </row>
    <row r="285">
      <c r="A285">
        <f>HYPERLINK("https://stackoverflow.com/q/57810467", "57810467")</f>
        <v/>
      </c>
      <c r="B285" t="n">
        <v>0.2010030864197531</v>
      </c>
    </row>
    <row r="286">
      <c r="A286">
        <f>HYPERLINK("https://stackoverflow.com/q/57811097", "57811097")</f>
        <v/>
      </c>
      <c r="B286" t="n">
        <v>0.188058748403576</v>
      </c>
    </row>
    <row r="287">
      <c r="A287">
        <f>HYPERLINK("https://stackoverflow.com/q/57901336", "57901336")</f>
        <v/>
      </c>
      <c r="B287" t="n">
        <v>0.1771885521885522</v>
      </c>
    </row>
    <row r="288">
      <c r="A288">
        <f>HYPERLINK("https://stackoverflow.com/q/57928329", "57928329")</f>
        <v/>
      </c>
      <c r="B288" t="n">
        <v>0.219558599695586</v>
      </c>
    </row>
    <row r="289">
      <c r="A289">
        <f>HYPERLINK("https://stackoverflow.com/q/57931047", "57931047")</f>
        <v/>
      </c>
      <c r="B289" t="n">
        <v>0.1792534722222222</v>
      </c>
    </row>
    <row r="290">
      <c r="A290">
        <f>HYPERLINK("https://stackoverflow.com/q/57941287", "57941287")</f>
        <v/>
      </c>
      <c r="B290" t="n">
        <v>0.2016283524904215</v>
      </c>
    </row>
    <row r="291">
      <c r="A291">
        <f>HYPERLINK("https://stackoverflow.com/q/58081651", "58081651")</f>
        <v/>
      </c>
      <c r="B291" t="n">
        <v>0.3708888888888889</v>
      </c>
    </row>
    <row r="292">
      <c r="A292">
        <f>HYPERLINK("https://stackoverflow.com/q/58101336", "58101336")</f>
        <v/>
      </c>
      <c r="B292" t="n">
        <v>0.2445054945054945</v>
      </c>
    </row>
    <row r="293">
      <c r="A293">
        <f>HYPERLINK("https://stackoverflow.com/q/58118966", "58118966")</f>
        <v/>
      </c>
      <c r="B293" t="n">
        <v>0.2152213188798555</v>
      </c>
    </row>
    <row r="294">
      <c r="A294">
        <f>HYPERLINK("https://stackoverflow.com/q/58170140", "58170140")</f>
        <v/>
      </c>
      <c r="B294" t="n">
        <v>0.1933221099887767</v>
      </c>
    </row>
    <row r="295">
      <c r="A295">
        <f>HYPERLINK("https://stackoverflow.com/q/58177425", "58177425")</f>
        <v/>
      </c>
      <c r="B295" t="n">
        <v>0.1781746031746032</v>
      </c>
    </row>
    <row r="296">
      <c r="A296">
        <f>HYPERLINK("https://stackoverflow.com/q/58273933", "58273933")</f>
        <v/>
      </c>
      <c r="B296" t="n">
        <v>0.2572916666666666</v>
      </c>
    </row>
    <row r="297">
      <c r="A297">
        <f>HYPERLINK("https://stackoverflow.com/q/58345697", "58345697")</f>
        <v/>
      </c>
      <c r="B297" t="n">
        <v>0.2294238683127572</v>
      </c>
    </row>
    <row r="298">
      <c r="A298">
        <f>HYPERLINK("https://stackoverflow.com/q/58346580", "58346580")</f>
        <v/>
      </c>
      <c r="B298" t="n">
        <v>0.2595164609053498</v>
      </c>
    </row>
    <row r="299">
      <c r="A299">
        <f>HYPERLINK("https://stackoverflow.com/q/58372218", "58372218")</f>
        <v/>
      </c>
      <c r="B299" t="n">
        <v>0.2074759945130316</v>
      </c>
    </row>
    <row r="300">
      <c r="A300">
        <f>HYPERLINK("https://stackoverflow.com/q/58473180", "58473180")</f>
        <v/>
      </c>
      <c r="B300" t="n">
        <v>0.2136015325670498</v>
      </c>
    </row>
    <row r="301">
      <c r="A301">
        <f>HYPERLINK("https://stackoverflow.com/q/58488958", "58488958")</f>
        <v/>
      </c>
      <c r="B301" t="n">
        <v>0.2924469413233458</v>
      </c>
    </row>
    <row r="302">
      <c r="A302">
        <f>HYPERLINK("https://stackoverflow.com/q/58511704", "58511704")</f>
        <v/>
      </c>
      <c r="B302" t="n">
        <v>0.2862962962962963</v>
      </c>
    </row>
    <row r="303">
      <c r="A303">
        <f>HYPERLINK("https://stackoverflow.com/q/58528431", "58528431")</f>
        <v/>
      </c>
      <c r="B303" t="n">
        <v>0.1959259259259259</v>
      </c>
    </row>
    <row r="304">
      <c r="A304">
        <f>HYPERLINK("https://stackoverflow.com/q/58701030", "58701030")</f>
        <v/>
      </c>
      <c r="B304" t="n">
        <v>0.2278439153439153</v>
      </c>
    </row>
    <row r="305">
      <c r="A305">
        <f>HYPERLINK("https://stackoverflow.com/q/58701204", "58701204")</f>
        <v/>
      </c>
      <c r="B305" t="n">
        <v>0.1883394383394383</v>
      </c>
    </row>
    <row r="306">
      <c r="A306">
        <f>HYPERLINK("https://stackoverflow.com/q/58738924", "58738924")</f>
        <v/>
      </c>
      <c r="B306" t="n">
        <v>0.2667378917378918</v>
      </c>
    </row>
    <row r="307">
      <c r="A307">
        <f>HYPERLINK("https://stackoverflow.com/q/58748928", "58748928")</f>
        <v/>
      </c>
      <c r="B307" t="n">
        <v>0.1670875420875421</v>
      </c>
    </row>
    <row r="308">
      <c r="A308">
        <f>HYPERLINK("https://stackoverflow.com/q/58783610", "58783610")</f>
        <v/>
      </c>
      <c r="B308" t="n">
        <v>0.2119883040935673</v>
      </c>
    </row>
    <row r="309">
      <c r="A309">
        <f>HYPERLINK("https://stackoverflow.com/q/58824579", "58824579")</f>
        <v/>
      </c>
      <c r="B309" t="n">
        <v>0.1835585585585585</v>
      </c>
    </row>
    <row r="310">
      <c r="A310">
        <f>HYPERLINK("https://stackoverflow.com/q/58832168", "58832168")</f>
        <v/>
      </c>
      <c r="B310" t="n">
        <v>0.1758040935672515</v>
      </c>
    </row>
    <row r="311">
      <c r="A311">
        <f>HYPERLINK("https://stackoverflow.com/q/58940439", "58940439")</f>
        <v/>
      </c>
      <c r="B311" t="n">
        <v>0.1563620071684588</v>
      </c>
    </row>
    <row r="312">
      <c r="A312">
        <f>HYPERLINK("https://stackoverflow.com/q/59058293", "59058293")</f>
        <v/>
      </c>
      <c r="B312" t="n">
        <v>0.1860380116959064</v>
      </c>
    </row>
    <row r="313">
      <c r="A313">
        <f>HYPERLINK("https://stackoverflow.com/q/59094028", "59094028")</f>
        <v/>
      </c>
      <c r="B313" t="n">
        <v>0.2210960960960961</v>
      </c>
    </row>
    <row r="314">
      <c r="A314">
        <f>HYPERLINK("https://stackoverflow.com/q/59146323", "59146323")</f>
        <v/>
      </c>
      <c r="B314" t="n">
        <v>0.2601721439749609</v>
      </c>
    </row>
    <row r="315">
      <c r="A315">
        <f>HYPERLINK("https://stackoverflow.com/q/59192422", "59192422")</f>
        <v/>
      </c>
      <c r="B315" t="n">
        <v>0.1793981481481481</v>
      </c>
    </row>
    <row r="316">
      <c r="A316">
        <f>HYPERLINK("https://stackoverflow.com/q/59223342", "59223342")</f>
        <v/>
      </c>
      <c r="B316" t="n">
        <v>0.4079566854990584</v>
      </c>
    </row>
    <row r="317">
      <c r="A317">
        <f>HYPERLINK("https://stackoverflow.com/q/59236705", "59236705")</f>
        <v/>
      </c>
      <c r="B317" t="n">
        <v>0.2225343320848939</v>
      </c>
    </row>
    <row r="318">
      <c r="A318">
        <f>HYPERLINK("https://stackoverflow.com/q/59299127", "59299127")</f>
        <v/>
      </c>
      <c r="B318" t="n">
        <v>0.1871980676328502</v>
      </c>
    </row>
    <row r="319">
      <c r="A319">
        <f>HYPERLINK("https://stackoverflow.com/q/59327305", "59327305")</f>
        <v/>
      </c>
      <c r="B319" t="n">
        <v>0.2243265993265993</v>
      </c>
    </row>
    <row r="320">
      <c r="A320">
        <f>HYPERLINK("https://stackoverflow.com/q/59329995", "59329995")</f>
        <v/>
      </c>
      <c r="B320" t="n">
        <v>0.2672764227642277</v>
      </c>
    </row>
    <row r="321">
      <c r="A321">
        <f>HYPERLINK("https://stackoverflow.com/q/59349005", "59349005")</f>
        <v/>
      </c>
      <c r="B321" t="n">
        <v>0.2323908730158731</v>
      </c>
    </row>
    <row r="322">
      <c r="A322">
        <f>HYPERLINK("https://stackoverflow.com/q/59368495", "59368495")</f>
        <v/>
      </c>
      <c r="B322" t="n">
        <v>0.2083333333333334</v>
      </c>
    </row>
    <row r="323">
      <c r="A323">
        <f>HYPERLINK("https://stackoverflow.com/q/59369955", "59369955")</f>
        <v/>
      </c>
      <c r="B323" t="n">
        <v>0.263558201058201</v>
      </c>
    </row>
    <row r="324">
      <c r="A324">
        <f>HYPERLINK("https://stackoverflow.com/q/59406878", "59406878")</f>
        <v/>
      </c>
      <c r="B324" t="n">
        <v>0.1947751322751323</v>
      </c>
    </row>
    <row r="325">
      <c r="A325">
        <f>HYPERLINK("https://stackoverflow.com/q/59425853", "59425853")</f>
        <v/>
      </c>
      <c r="B325" t="n">
        <v>0.1559259259259259</v>
      </c>
    </row>
    <row r="326">
      <c r="A326">
        <f>HYPERLINK("https://stackoverflow.com/q/59427077", "59427077")</f>
        <v/>
      </c>
      <c r="B326" t="n">
        <v>0.1508547008547008</v>
      </c>
    </row>
    <row r="327">
      <c r="A327">
        <f>HYPERLINK("https://stackoverflow.com/q/59464598", "59464598")</f>
        <v/>
      </c>
      <c r="B327" t="n">
        <v>0.1810575635876841</v>
      </c>
    </row>
    <row r="328">
      <c r="A328">
        <f>HYPERLINK("https://stackoverflow.com/q/59503337", "59503337")</f>
        <v/>
      </c>
      <c r="B328" t="n">
        <v>0.19140625</v>
      </c>
    </row>
    <row r="329">
      <c r="A329">
        <f>HYPERLINK("https://stackoverflow.com/q/59530814", "59530814")</f>
        <v/>
      </c>
      <c r="B329" t="n">
        <v>0.25</v>
      </c>
    </row>
    <row r="330">
      <c r="A330">
        <f>HYPERLINK("https://stackoverflow.com/q/59551703", "59551703")</f>
        <v/>
      </c>
      <c r="B330" t="n">
        <v>0.2534722222222222</v>
      </c>
    </row>
    <row r="331">
      <c r="A331">
        <f>HYPERLINK("https://stackoverflow.com/q/59570336", "59570336")</f>
        <v/>
      </c>
      <c r="B331" t="n">
        <v>0.1741001564945227</v>
      </c>
    </row>
    <row r="332">
      <c r="A332">
        <f>HYPERLINK("https://stackoverflow.com/q/59688843", "59688843")</f>
        <v/>
      </c>
      <c r="B332" t="n">
        <v>0.2774170274170274</v>
      </c>
    </row>
    <row r="333">
      <c r="A333">
        <f>HYPERLINK("https://stackoverflow.com/q/59719707", "59719707")</f>
        <v/>
      </c>
      <c r="B333" t="n">
        <v>0.2524968789013733</v>
      </c>
    </row>
    <row r="334">
      <c r="A334">
        <f>HYPERLINK("https://stackoverflow.com/q/59794418", "59794418")</f>
        <v/>
      </c>
      <c r="B334" t="n">
        <v>0.1967275494672755</v>
      </c>
    </row>
    <row r="335">
      <c r="A335">
        <f>HYPERLINK("https://stackoverflow.com/q/59865791", "59865791")</f>
        <v/>
      </c>
      <c r="B335" t="n">
        <v>0.1998834498834499</v>
      </c>
    </row>
    <row r="336">
      <c r="A336">
        <f>HYPERLINK("https://stackoverflow.com/q/59881776", "59881776")</f>
        <v/>
      </c>
      <c r="B336" t="n">
        <v>0.2383786848072562</v>
      </c>
    </row>
    <row r="337">
      <c r="A337">
        <f>HYPERLINK("https://stackoverflow.com/q/59947680", "59947680")</f>
        <v/>
      </c>
      <c r="B337" t="n">
        <v>0.1422413793103448</v>
      </c>
    </row>
    <row r="338">
      <c r="A338">
        <f>HYPERLINK("https://stackoverflow.com/q/60063934", "60063934")</f>
        <v/>
      </c>
      <c r="B338" t="n">
        <v>0.3547668038408779</v>
      </c>
    </row>
    <row r="339">
      <c r="A339">
        <f>HYPERLINK("https://stackoverflow.com/q/60153052", "60153052")</f>
        <v/>
      </c>
      <c r="B339" t="n">
        <v>0.2455962059620596</v>
      </c>
    </row>
    <row r="340">
      <c r="A340">
        <f>HYPERLINK("https://stackoverflow.com/q/60169520", "60169520")</f>
        <v/>
      </c>
      <c r="B340" t="n">
        <v>0.2065217391304348</v>
      </c>
    </row>
    <row r="341">
      <c r="A341">
        <f>HYPERLINK("https://stackoverflow.com/q/60218411", "60218411")</f>
        <v/>
      </c>
      <c r="B341" t="n">
        <v>0.2058599695585997</v>
      </c>
    </row>
    <row r="342">
      <c r="A342">
        <f>HYPERLINK("https://stackoverflow.com/q/60223835", "60223835")</f>
        <v/>
      </c>
      <c r="B342" t="n">
        <v>0.1772976680384088</v>
      </c>
    </row>
    <row r="343">
      <c r="A343">
        <f>HYPERLINK("https://stackoverflow.com/q/60264611", "60264611")</f>
        <v/>
      </c>
      <c r="B343" t="n">
        <v>0.2971743295019157</v>
      </c>
    </row>
    <row r="344">
      <c r="A344">
        <f>HYPERLINK("https://stackoverflow.com/q/60272262", "60272262")</f>
        <v/>
      </c>
      <c r="B344" t="n">
        <v>0.1990740740740741</v>
      </c>
    </row>
    <row r="345">
      <c r="A345">
        <f>HYPERLINK("https://stackoverflow.com/q/60318597", "60318597")</f>
        <v/>
      </c>
      <c r="B345" t="n">
        <v>0.2574626865671642</v>
      </c>
    </row>
    <row r="346">
      <c r="A346">
        <f>HYPERLINK("https://stackoverflow.com/q/60361840", "60361840")</f>
        <v/>
      </c>
      <c r="B346" t="n">
        <v>0.2120915032679739</v>
      </c>
    </row>
    <row r="347">
      <c r="A347">
        <f>HYPERLINK("https://stackoverflow.com/q/60534579", "60534579")</f>
        <v/>
      </c>
      <c r="B347" t="n">
        <v>0.1917438271604938</v>
      </c>
    </row>
    <row r="348">
      <c r="A348">
        <f>HYPERLINK("https://stackoverflow.com/q/60649506", "60649506")</f>
        <v/>
      </c>
      <c r="B348" t="n">
        <v>0.2669934640522876</v>
      </c>
    </row>
    <row r="349">
      <c r="A349">
        <f>HYPERLINK("https://stackoverflow.com/q/60693819", "60693819")</f>
        <v/>
      </c>
      <c r="B349" t="n">
        <v>0.1697916666666667</v>
      </c>
    </row>
    <row r="350">
      <c r="A350">
        <f>HYPERLINK("https://stackoverflow.com/q/60779964", "60779964")</f>
        <v/>
      </c>
      <c r="B350" t="n">
        <v>0.3398148148148148</v>
      </c>
    </row>
    <row r="351">
      <c r="A351">
        <f>HYPERLINK("https://stackoverflow.com/q/60859441", "60859441")</f>
        <v/>
      </c>
      <c r="B351" t="n">
        <v>0.1850845410628019</v>
      </c>
    </row>
    <row r="352">
      <c r="A352">
        <f>HYPERLINK("https://stackoverflow.com/q/60986606", "60986606")</f>
        <v/>
      </c>
      <c r="B352" t="n">
        <v>0.2038461538461538</v>
      </c>
    </row>
    <row r="353">
      <c r="A353">
        <f>HYPERLINK("https://stackoverflow.com/q/61011463", "61011463")</f>
        <v/>
      </c>
      <c r="B353" t="n">
        <v>0.1641081871345029</v>
      </c>
    </row>
    <row r="354">
      <c r="A354">
        <f>HYPERLINK("https://stackoverflow.com/q/61074680", "61074680")</f>
        <v/>
      </c>
      <c r="B354" t="n">
        <v>0.2459795321637427</v>
      </c>
    </row>
    <row r="355">
      <c r="A355">
        <f>HYPERLINK("https://stackoverflow.com/q/61076418", "61076418")</f>
        <v/>
      </c>
      <c r="B355" t="n">
        <v>0.1653645833333333</v>
      </c>
    </row>
    <row r="356">
      <c r="A356">
        <f>HYPERLINK("https://stackoverflow.com/q/61242253", "61242253")</f>
        <v/>
      </c>
      <c r="B356" t="n">
        <v>0.1730254350736278</v>
      </c>
    </row>
    <row r="357">
      <c r="A357">
        <f>HYPERLINK("https://stackoverflow.com/q/61489793", "61489793")</f>
        <v/>
      </c>
      <c r="B357" t="n">
        <v>0.185042735042735</v>
      </c>
    </row>
    <row r="358">
      <c r="A358">
        <f>HYPERLINK("https://stackoverflow.com/q/61579511", "61579511")</f>
        <v/>
      </c>
      <c r="B358" t="n">
        <v>0.1944444444444444</v>
      </c>
    </row>
    <row r="359">
      <c r="A359">
        <f>HYPERLINK("https://stackoverflow.com/q/61618284", "61618284")</f>
        <v/>
      </c>
      <c r="B359" t="n">
        <v>0.2126543209876543</v>
      </c>
    </row>
    <row r="360">
      <c r="A360">
        <f>HYPERLINK("https://stackoverflow.com/q/61623473", "61623473")</f>
        <v/>
      </c>
      <c r="B360" t="n">
        <v>0.1947751322751323</v>
      </c>
    </row>
    <row r="361">
      <c r="A361">
        <f>HYPERLINK("https://stackoverflow.com/q/61671196", "61671196")</f>
        <v/>
      </c>
      <c r="B361" t="n">
        <v>0.2226247987117552</v>
      </c>
    </row>
    <row r="362">
      <c r="A362">
        <f>HYPERLINK("https://stackoverflow.com/q/61674307", "61674307")</f>
        <v/>
      </c>
      <c r="B362" t="n">
        <v>0.1912081984897519</v>
      </c>
    </row>
    <row r="363">
      <c r="A363">
        <f>HYPERLINK("https://stackoverflow.com/q/61674856", "61674856")</f>
        <v/>
      </c>
      <c r="B363" t="n">
        <v>0.2900916380297824</v>
      </c>
    </row>
    <row r="364">
      <c r="A364">
        <f>HYPERLINK("https://stackoverflow.com/q/61729009", "61729009")</f>
        <v/>
      </c>
      <c r="B364" t="n">
        <v>0.1944444444444444</v>
      </c>
    </row>
    <row r="365">
      <c r="A365">
        <f>HYPERLINK("https://stackoverflow.com/q/61734639", "61734639")</f>
        <v/>
      </c>
      <c r="B365" t="n">
        <v>0.2596153846153846</v>
      </c>
    </row>
    <row r="366">
      <c r="A366">
        <f>HYPERLINK("https://stackoverflow.com/q/62020899", "62020899")</f>
        <v/>
      </c>
      <c r="B366" t="n">
        <v>0.1686507936507936</v>
      </c>
    </row>
    <row r="367">
      <c r="A367">
        <f>HYPERLINK("https://stackoverflow.com/q/62031387", "62031387")</f>
        <v/>
      </c>
      <c r="B367" t="n">
        <v>0.1843171296296296</v>
      </c>
    </row>
    <row r="368">
      <c r="A368">
        <f>HYPERLINK("https://stackoverflow.com/q/62036134", "62036134")</f>
        <v/>
      </c>
      <c r="B368" t="n">
        <v>0.1855281207133059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