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HYPERLINK("https://stackoverflow.com/q/7839597", "7839597")</f>
        <v/>
      </c>
      <c r="B2" t="n">
        <v>0.3443905070118662</v>
      </c>
    </row>
    <row r="3">
      <c r="A3">
        <f>HYPERLINK("https://stackoverflow.com/q/8040701", "8040701")</f>
        <v/>
      </c>
      <c r="B3" t="n">
        <v>0.1864364364364364</v>
      </c>
    </row>
    <row r="4">
      <c r="A4">
        <f>HYPERLINK("https://stackoverflow.com/q/8430681", "8430681")</f>
        <v/>
      </c>
      <c r="B4" t="n">
        <v>0.1913956639566396</v>
      </c>
    </row>
    <row r="5">
      <c r="A5">
        <f>HYPERLINK("https://stackoverflow.com/q/8657698", "8657698")</f>
        <v/>
      </c>
      <c r="B5" t="n">
        <v>0.2048148148148148</v>
      </c>
    </row>
    <row r="6">
      <c r="A6">
        <f>HYPERLINK("https://stackoverflow.com/q/9139207", "9139207")</f>
        <v/>
      </c>
      <c r="B6" t="n">
        <v>0.174808429118774</v>
      </c>
    </row>
    <row r="7">
      <c r="A7">
        <f>HYPERLINK("https://stackoverflow.com/q/9257823", "9257823")</f>
        <v/>
      </c>
      <c r="B7" t="n">
        <v>0.1997354497354497</v>
      </c>
    </row>
    <row r="8">
      <c r="A8">
        <f>HYPERLINK("https://stackoverflow.com/q/10930561", "10930561")</f>
        <v/>
      </c>
      <c r="B8" t="n">
        <v>0.194069069069069</v>
      </c>
    </row>
    <row r="9">
      <c r="A9">
        <f>HYPERLINK("https://stackoverflow.com/q/14487518", "14487518")</f>
        <v/>
      </c>
      <c r="B9" t="n">
        <v>0.1850649350649351</v>
      </c>
    </row>
    <row r="10">
      <c r="A10">
        <f>HYPERLINK("https://stackoverflow.com/q/16819801", "16819801")</f>
        <v/>
      </c>
      <c r="B10" t="n">
        <v>0.1990196078431372</v>
      </c>
    </row>
    <row r="11">
      <c r="A11">
        <f>HYPERLINK("https://stackoverflow.com/q/16911661", "16911661")</f>
        <v/>
      </c>
      <c r="B11" t="n">
        <v>0.1884615384615385</v>
      </c>
    </row>
    <row r="12">
      <c r="A12">
        <f>HYPERLINK("https://stackoverflow.com/q/16942433", "16942433")</f>
        <v/>
      </c>
      <c r="B12" t="n">
        <v>0.2244623655913978</v>
      </c>
    </row>
    <row r="13">
      <c r="A13">
        <f>HYPERLINK("https://stackoverflow.com/q/17758355", "17758355")</f>
        <v/>
      </c>
      <c r="B13" t="n">
        <v>0.3184210526315789</v>
      </c>
    </row>
    <row r="14">
      <c r="A14">
        <f>HYPERLINK("https://stackoverflow.com/q/17886545", "17886545")</f>
        <v/>
      </c>
      <c r="B14" t="n">
        <v>0.233273596176822</v>
      </c>
    </row>
    <row r="15">
      <c r="A15">
        <f>HYPERLINK("https://stackoverflow.com/q/18270581", "18270581")</f>
        <v/>
      </c>
      <c r="B15" t="n">
        <v>0.17578125</v>
      </c>
    </row>
    <row r="16">
      <c r="A16">
        <f>HYPERLINK("https://stackoverflow.com/q/18933749", "18933749")</f>
        <v/>
      </c>
      <c r="B16" t="n">
        <v>0.2095588235294118</v>
      </c>
    </row>
    <row r="17">
      <c r="A17">
        <f>HYPERLINK("https://stackoverflow.com/q/19802076", "19802076")</f>
        <v/>
      </c>
      <c r="B17" t="n">
        <v>0.2464838255977496</v>
      </c>
    </row>
    <row r="18">
      <c r="A18">
        <f>HYPERLINK("https://stackoverflow.com/q/20089789", "20089789")</f>
        <v/>
      </c>
      <c r="B18" t="n">
        <v>0.2268518518518519</v>
      </c>
    </row>
    <row r="19">
      <c r="A19">
        <f>HYPERLINK("https://stackoverflow.com/q/20628669", "20628669")</f>
        <v/>
      </c>
      <c r="B19" t="n">
        <v>0.1787949921752739</v>
      </c>
    </row>
    <row r="20">
      <c r="A20">
        <f>HYPERLINK("https://stackoverflow.com/q/20738551", "20738551")</f>
        <v/>
      </c>
      <c r="B20" t="n">
        <v>0.1931423611111111</v>
      </c>
    </row>
    <row r="21">
      <c r="A21">
        <f>HYPERLINK("https://stackoverflow.com/q/21333391", "21333391")</f>
        <v/>
      </c>
      <c r="B21" t="n">
        <v>0.2478902953586498</v>
      </c>
    </row>
    <row r="22">
      <c r="A22">
        <f>HYPERLINK("https://stackoverflow.com/q/21492201", "21492201")</f>
        <v/>
      </c>
      <c r="B22" t="n">
        <v>0.1768790849673203</v>
      </c>
    </row>
    <row r="23">
      <c r="A23">
        <f>HYPERLINK("https://stackoverflow.com/q/22449283", "22449283")</f>
        <v/>
      </c>
      <c r="B23" t="n">
        <v>0.2000661375661376</v>
      </c>
    </row>
    <row r="24">
      <c r="A24">
        <f>HYPERLINK("https://stackoverflow.com/q/22562925", "22562925")</f>
        <v/>
      </c>
      <c r="B24" t="n">
        <v>0.2386695906432749</v>
      </c>
    </row>
    <row r="25">
      <c r="A25">
        <f>HYPERLINK("https://stackoverflow.com/q/22707093", "22707093")</f>
        <v/>
      </c>
      <c r="B25" t="n">
        <v>0.1653645833333333</v>
      </c>
    </row>
    <row r="26">
      <c r="A26">
        <f>HYPERLINK("https://stackoverflow.com/q/23813639", "23813639")</f>
        <v/>
      </c>
      <c r="B26" t="n">
        <v>0.1611111111111111</v>
      </c>
    </row>
    <row r="27">
      <c r="A27">
        <f>HYPERLINK("https://stackoverflow.com/q/25617442", "25617442")</f>
        <v/>
      </c>
      <c r="B27" t="n">
        <v>0.2684178743961353</v>
      </c>
    </row>
    <row r="28">
      <c r="A28">
        <f>HYPERLINK("https://stackoverflow.com/q/26642065", "26642065")</f>
        <v/>
      </c>
      <c r="B28" t="n">
        <v>0.2160238751147842</v>
      </c>
    </row>
    <row r="29">
      <c r="A29">
        <f>HYPERLINK("https://stackoverflow.com/q/27364108", "27364108")</f>
        <v/>
      </c>
      <c r="B29" t="n">
        <v>0.1898907103825136</v>
      </c>
    </row>
    <row r="30">
      <c r="A30">
        <f>HYPERLINK("https://stackoverflow.com/q/27398134", "27398134")</f>
        <v/>
      </c>
      <c r="B30" t="n">
        <v>0.1834150326797386</v>
      </c>
    </row>
    <row r="31">
      <c r="A31">
        <f>HYPERLINK("https://stackoverflow.com/q/28393085", "28393085")</f>
        <v/>
      </c>
      <c r="B31" t="n">
        <v>0.1653225806451613</v>
      </c>
    </row>
    <row r="32">
      <c r="A32">
        <f>HYPERLINK("https://stackoverflow.com/q/28991453", "28991453")</f>
        <v/>
      </c>
      <c r="B32" t="n">
        <v>0.2338255977496483</v>
      </c>
    </row>
    <row r="33">
      <c r="A33">
        <f>HYPERLINK("https://stackoverflow.com/q/29308113", "29308113")</f>
        <v/>
      </c>
      <c r="B33" t="n">
        <v>0.245952906548933</v>
      </c>
    </row>
    <row r="34">
      <c r="A34">
        <f>HYPERLINK("https://stackoverflow.com/q/29606122", "29606122")</f>
        <v/>
      </c>
      <c r="B34" t="n">
        <v>0.1985735735735736</v>
      </c>
    </row>
    <row r="35">
      <c r="A35">
        <f>HYPERLINK("https://stackoverflow.com/q/30256468", "30256468")</f>
        <v/>
      </c>
      <c r="B35" t="n">
        <v>0.1680327868852459</v>
      </c>
    </row>
    <row r="36">
      <c r="A36">
        <f>HYPERLINK("https://stackoverflow.com/q/30295763", "30295763")</f>
        <v/>
      </c>
      <c r="B36" t="n">
        <v>0.2226430976430976</v>
      </c>
    </row>
    <row r="37">
      <c r="A37">
        <f>HYPERLINK("https://stackoverflow.com/q/31145919", "31145919")</f>
        <v/>
      </c>
      <c r="B37" t="n">
        <v>0.1741452991452991</v>
      </c>
    </row>
    <row r="38">
      <c r="A38">
        <f>HYPERLINK("https://stackoverflow.com/q/31481379", "31481379")</f>
        <v/>
      </c>
      <c r="B38" t="n">
        <v>0.2111928104575163</v>
      </c>
    </row>
    <row r="39">
      <c r="A39">
        <f>HYPERLINK("https://stackoverflow.com/q/32044225", "32044225")</f>
        <v/>
      </c>
      <c r="B39" t="n">
        <v>0.2144902634593356</v>
      </c>
    </row>
    <row r="40">
      <c r="A40">
        <f>HYPERLINK("https://stackoverflow.com/q/32225372", "32225372")</f>
        <v/>
      </c>
      <c r="B40" t="n">
        <v>0.5614406779661018</v>
      </c>
    </row>
    <row r="41">
      <c r="A41">
        <f>HYPERLINK("https://stackoverflow.com/q/32772409", "32772409")</f>
        <v/>
      </c>
      <c r="B41" t="n">
        <v>0.2689873417721519</v>
      </c>
    </row>
    <row r="42">
      <c r="A42">
        <f>HYPERLINK("https://stackoverflow.com/q/32833023", "32833023")</f>
        <v/>
      </c>
      <c r="B42" t="n">
        <v>0.1796594982078853</v>
      </c>
    </row>
    <row r="43">
      <c r="A43">
        <f>HYPERLINK("https://stackoverflow.com/q/32863735", "32863735")</f>
        <v/>
      </c>
      <c r="B43" t="n">
        <v>0.2644927536231885</v>
      </c>
    </row>
    <row r="44">
      <c r="A44">
        <f>HYPERLINK("https://stackoverflow.com/q/33082983", "33082983")</f>
        <v/>
      </c>
      <c r="B44" t="n">
        <v>0.2425213675213675</v>
      </c>
    </row>
    <row r="45">
      <c r="A45">
        <f>HYPERLINK("https://stackoverflow.com/q/34172317", "34172317")</f>
        <v/>
      </c>
      <c r="B45" t="n">
        <v>0.1705344585091421</v>
      </c>
    </row>
    <row r="46">
      <c r="A46">
        <f>HYPERLINK("https://stackoverflow.com/q/34545785", "34545785")</f>
        <v/>
      </c>
      <c r="B46" t="n">
        <v>0.3576746849942726</v>
      </c>
    </row>
    <row r="47">
      <c r="A47">
        <f>HYPERLINK("https://stackoverflow.com/q/34881746", "34881746")</f>
        <v/>
      </c>
      <c r="B47" t="n">
        <v>0.3112962962962963</v>
      </c>
    </row>
    <row r="48">
      <c r="A48">
        <f>HYPERLINK("https://stackoverflow.com/q/34916160", "34916160")</f>
        <v/>
      </c>
      <c r="B48" t="n">
        <v>0.2201967592592593</v>
      </c>
    </row>
    <row r="49">
      <c r="A49">
        <f>HYPERLINK("https://stackoverflow.com/q/34920892", "34920892")</f>
        <v/>
      </c>
      <c r="B49" t="n">
        <v>0.1655092592592593</v>
      </c>
    </row>
    <row r="50">
      <c r="A50">
        <f>HYPERLINK("https://stackoverflow.com/q/35250844", "35250844")</f>
        <v/>
      </c>
      <c r="B50" t="n">
        <v>0.216547192353644</v>
      </c>
    </row>
    <row r="51">
      <c r="A51">
        <f>HYPERLINK("https://stackoverflow.com/q/35764295", "35764295")</f>
        <v/>
      </c>
      <c r="B51" t="n">
        <v>0.2081699346405229</v>
      </c>
    </row>
    <row r="52">
      <c r="A52">
        <f>HYPERLINK("https://stackoverflow.com/q/36070513", "36070513")</f>
        <v/>
      </c>
      <c r="B52" t="n">
        <v>0.1627492877492877</v>
      </c>
    </row>
    <row r="53">
      <c r="A53">
        <f>HYPERLINK("https://stackoverflow.com/q/37916645", "37916645")</f>
        <v/>
      </c>
      <c r="B53" t="n">
        <v>0.2241248097412481</v>
      </c>
    </row>
    <row r="54">
      <c r="A54">
        <f>HYPERLINK("https://stackoverflow.com/q/38264023", "38264023")</f>
        <v/>
      </c>
      <c r="B54" t="n">
        <v>0.2159391534391535</v>
      </c>
    </row>
    <row r="55">
      <c r="A55">
        <f>HYPERLINK("https://stackoverflow.com/q/38320665", "38320665")</f>
        <v/>
      </c>
      <c r="B55" t="n">
        <v>0.1972573839662447</v>
      </c>
    </row>
    <row r="56">
      <c r="A56">
        <f>HYPERLINK("https://stackoverflow.com/q/38699998", "38699998")</f>
        <v/>
      </c>
      <c r="B56" t="n">
        <v>0.2181769147788565</v>
      </c>
    </row>
    <row r="57">
      <c r="A57">
        <f>HYPERLINK("https://stackoverflow.com/q/38736141", "38736141")</f>
        <v/>
      </c>
      <c r="B57" t="n">
        <v>0.1730072463768116</v>
      </c>
    </row>
    <row r="58">
      <c r="A58">
        <f>HYPERLINK("https://stackoverflow.com/q/38842894", "38842894")</f>
        <v/>
      </c>
      <c r="B58" t="n">
        <v>0.209625322997416</v>
      </c>
    </row>
    <row r="59">
      <c r="A59">
        <f>HYPERLINK("https://stackoverflow.com/q/40777490", "40777490")</f>
        <v/>
      </c>
      <c r="B59" t="n">
        <v>0.1584757834757835</v>
      </c>
    </row>
    <row r="60">
      <c r="A60">
        <f>HYPERLINK("https://stackoverflow.com/q/41063794", "41063794")</f>
        <v/>
      </c>
      <c r="B60" t="n">
        <v>0.2863036303630363</v>
      </c>
    </row>
    <row r="61">
      <c r="A61">
        <f>HYPERLINK("https://stackoverflow.com/q/41281189", "41281189")</f>
        <v/>
      </c>
      <c r="B61" t="n">
        <v>0.1731824417009603</v>
      </c>
    </row>
    <row r="62">
      <c r="A62">
        <f>HYPERLINK("https://stackoverflow.com/q/41345102", "41345102")</f>
        <v/>
      </c>
      <c r="B62" t="n">
        <v>0.2822061191626409</v>
      </c>
    </row>
    <row r="63">
      <c r="A63">
        <f>HYPERLINK("https://stackoverflow.com/q/41484050", "41484050")</f>
        <v/>
      </c>
      <c r="B63" t="n">
        <v>0.2310126582278481</v>
      </c>
    </row>
    <row r="64">
      <c r="A64">
        <f>HYPERLINK("https://stackoverflow.com/q/41574944", "41574944")</f>
        <v/>
      </c>
      <c r="B64" t="n">
        <v>0.3132086167800454</v>
      </c>
    </row>
    <row r="65">
      <c r="A65">
        <f>HYPERLINK("https://stackoverflow.com/q/41679881", "41679881")</f>
        <v/>
      </c>
      <c r="B65" t="n">
        <v>0.3706597222222223</v>
      </c>
    </row>
    <row r="66">
      <c r="A66">
        <f>HYPERLINK("https://stackoverflow.com/q/41813166", "41813166")</f>
        <v/>
      </c>
      <c r="B66" t="n">
        <v>0.2609361329833771</v>
      </c>
    </row>
    <row r="67">
      <c r="A67">
        <f>HYPERLINK("https://stackoverflow.com/q/41920583", "41920583")</f>
        <v/>
      </c>
      <c r="B67" t="n">
        <v>0.2405913978494624</v>
      </c>
    </row>
    <row r="68">
      <c r="A68">
        <f>HYPERLINK("https://stackoverflow.com/q/41984603", "41984603")</f>
        <v/>
      </c>
      <c r="B68" t="n">
        <v>0.1864123159303882</v>
      </c>
    </row>
    <row r="69">
      <c r="A69">
        <f>HYPERLINK("https://stackoverflow.com/q/41987911", "41987911")</f>
        <v/>
      </c>
      <c r="B69" t="n">
        <v>0.1680790960451977</v>
      </c>
    </row>
    <row r="70">
      <c r="A70">
        <f>HYPERLINK("https://stackoverflow.com/q/42020377", "42020377")</f>
        <v/>
      </c>
      <c r="B70" t="n">
        <v>0.1981209150326797</v>
      </c>
    </row>
    <row r="71">
      <c r="A71">
        <f>HYPERLINK("https://stackoverflow.com/q/42053998", "42053998")</f>
        <v/>
      </c>
      <c r="B71" t="n">
        <v>0.1456552706552707</v>
      </c>
    </row>
    <row r="72">
      <c r="A72">
        <f>HYPERLINK("https://stackoverflow.com/q/42227249", "42227249")</f>
        <v/>
      </c>
      <c r="B72" t="n">
        <v>0.1926638176638177</v>
      </c>
    </row>
    <row r="73">
      <c r="A73">
        <f>HYPERLINK("https://stackoverflow.com/q/42506938", "42506938")</f>
        <v/>
      </c>
      <c r="B73" t="n">
        <v>0.1995257452574526</v>
      </c>
    </row>
    <row r="74">
      <c r="A74">
        <f>HYPERLINK("https://stackoverflow.com/q/42623994", "42623994")</f>
        <v/>
      </c>
      <c r="B74" t="n">
        <v>0.180718954248366</v>
      </c>
    </row>
    <row r="75">
      <c r="A75">
        <f>HYPERLINK("https://stackoverflow.com/q/42658036", "42658036")</f>
        <v/>
      </c>
      <c r="B75" t="n">
        <v>0.1771885521885522</v>
      </c>
    </row>
    <row r="76">
      <c r="A76">
        <f>HYPERLINK("https://stackoverflow.com/q/42730602", "42730602")</f>
        <v/>
      </c>
      <c r="B76" t="n">
        <v>0.2026411657559199</v>
      </c>
    </row>
    <row r="77">
      <c r="A77">
        <f>HYPERLINK("https://stackoverflow.com/q/42841546", "42841546")</f>
        <v/>
      </c>
      <c r="B77" t="n">
        <v>0.3174157303370786</v>
      </c>
    </row>
    <row r="78">
      <c r="A78">
        <f>HYPERLINK("https://stackoverflow.com/q/42914503", "42914503")</f>
        <v/>
      </c>
      <c r="B78" t="n">
        <v>0.2513888888888889</v>
      </c>
    </row>
    <row r="79">
      <c r="A79">
        <f>HYPERLINK("https://stackoverflow.com/q/43164321", "43164321")</f>
        <v/>
      </c>
      <c r="B79" t="n">
        <v>0.296195652173913</v>
      </c>
    </row>
    <row r="80">
      <c r="A80">
        <f>HYPERLINK("https://stackoverflow.com/q/43213661", "43213661")</f>
        <v/>
      </c>
      <c r="B80" t="n">
        <v>0.1807048984468339</v>
      </c>
    </row>
    <row r="81">
      <c r="A81">
        <f>HYPERLINK("https://stackoverflow.com/q/43261170", "43261170")</f>
        <v/>
      </c>
      <c r="B81" t="n">
        <v>0.329074074074074</v>
      </c>
    </row>
    <row r="82">
      <c r="A82">
        <f>HYPERLINK("https://stackoverflow.com/q/43733425", "43733425")</f>
        <v/>
      </c>
      <c r="B82" t="n">
        <v>0.1875</v>
      </c>
    </row>
    <row r="83">
      <c r="A83">
        <f>HYPERLINK("https://stackoverflow.com/q/43752772", "43752772")</f>
        <v/>
      </c>
      <c r="B83" t="n">
        <v>0.2226307189542484</v>
      </c>
    </row>
    <row r="84">
      <c r="A84">
        <f>HYPERLINK("https://stackoverflow.com/q/43778494", "43778494")</f>
        <v/>
      </c>
      <c r="B84" t="n">
        <v>0.2401315789473684</v>
      </c>
    </row>
    <row r="85">
      <c r="A85">
        <f>HYPERLINK("https://stackoverflow.com/q/43924709", "43924709")</f>
        <v/>
      </c>
      <c r="B85" t="n">
        <v>0.1861525704809287</v>
      </c>
    </row>
    <row r="86">
      <c r="A86">
        <f>HYPERLINK("https://stackoverflow.com/q/44136328", "44136328")</f>
        <v/>
      </c>
      <c r="B86" t="n">
        <v>0.2291666666666667</v>
      </c>
    </row>
    <row r="87">
      <c r="A87">
        <f>HYPERLINK("https://stackoverflow.com/q/44267227", "44267227")</f>
        <v/>
      </c>
      <c r="B87" t="n">
        <v>0.3472222222222222</v>
      </c>
    </row>
    <row r="88">
      <c r="A88">
        <f>HYPERLINK("https://stackoverflow.com/q/44360062", "44360062")</f>
        <v/>
      </c>
      <c r="B88" t="n">
        <v>0.1983618233618234</v>
      </c>
    </row>
    <row r="89">
      <c r="A89">
        <f>HYPERLINK("https://stackoverflow.com/q/44442208", "44442208")</f>
        <v/>
      </c>
      <c r="B89" t="n">
        <v>0.1636284722222222</v>
      </c>
    </row>
    <row r="90">
      <c r="A90">
        <f>HYPERLINK("https://stackoverflow.com/q/44710543", "44710543")</f>
        <v/>
      </c>
      <c r="B90" t="n">
        <v>0.2357456140350877</v>
      </c>
    </row>
    <row r="91">
      <c r="A91">
        <f>HYPERLINK("https://stackoverflow.com/q/44789178", "44789178")</f>
        <v/>
      </c>
      <c r="B91" t="n">
        <v>0.2060185185185185</v>
      </c>
    </row>
    <row r="92">
      <c r="A92">
        <f>HYPERLINK("https://stackoverflow.com/q/44794852", "44794852")</f>
        <v/>
      </c>
      <c r="B92" t="n">
        <v>0.1738215488215488</v>
      </c>
    </row>
    <row r="93">
      <c r="A93">
        <f>HYPERLINK("https://stackoverflow.com/q/44920041", "44920041")</f>
        <v/>
      </c>
      <c r="B93" t="n">
        <v>0.2406330749354005</v>
      </c>
    </row>
    <row r="94">
      <c r="A94">
        <f>HYPERLINK("https://stackoverflow.com/q/44956629", "44956629")</f>
        <v/>
      </c>
      <c r="B94" t="n">
        <v>0.2321428571428572</v>
      </c>
    </row>
    <row r="95">
      <c r="A95">
        <f>HYPERLINK("https://stackoverflow.com/q/44980903", "44980903")</f>
        <v/>
      </c>
      <c r="B95" t="n">
        <v>0.2502777777777778</v>
      </c>
    </row>
    <row r="96">
      <c r="A96">
        <f>HYPERLINK("https://stackoverflow.com/q/45091910", "45091910")</f>
        <v/>
      </c>
      <c r="B96" t="n">
        <v>0.2141350210970464</v>
      </c>
    </row>
    <row r="97">
      <c r="A97">
        <f>HYPERLINK("https://stackoverflow.com/q/45120914", "45120914")</f>
        <v/>
      </c>
      <c r="B97" t="n">
        <v>0.2118794326241135</v>
      </c>
    </row>
    <row r="98">
      <c r="A98">
        <f>HYPERLINK("https://stackoverflow.com/q/45195523", "45195523")</f>
        <v/>
      </c>
      <c r="B98" t="n">
        <v>0.2072916666666667</v>
      </c>
    </row>
    <row r="99">
      <c r="A99">
        <f>HYPERLINK("https://stackoverflow.com/q/45380713", "45380713")</f>
        <v/>
      </c>
      <c r="B99" t="n">
        <v>0.2271412037037037</v>
      </c>
    </row>
    <row r="100">
      <c r="A100">
        <f>HYPERLINK("https://stackoverflow.com/q/45425713", "45425713")</f>
        <v/>
      </c>
      <c r="B100" t="n">
        <v>0.1988888888888888</v>
      </c>
    </row>
    <row r="101">
      <c r="A101">
        <f>HYPERLINK("https://stackoverflow.com/q/45470211", "45470211")</f>
        <v/>
      </c>
      <c r="B101" t="n">
        <v>0.36596548004315</v>
      </c>
    </row>
    <row r="102">
      <c r="A102">
        <f>HYPERLINK("https://stackoverflow.com/q/45480663", "45480663")</f>
        <v/>
      </c>
      <c r="B102" t="n">
        <v>0.1654411764705882</v>
      </c>
    </row>
    <row r="103">
      <c r="A103">
        <f>HYPERLINK("https://stackoverflow.com/q/45507738", "45507738")</f>
        <v/>
      </c>
      <c r="B103" t="n">
        <v>0.1864123159303882</v>
      </c>
    </row>
    <row r="104">
      <c r="A104">
        <f>HYPERLINK("https://stackoverflow.com/q/45511290", "45511290")</f>
        <v/>
      </c>
      <c r="B104" t="n">
        <v>0.1697530864197531</v>
      </c>
    </row>
    <row r="105">
      <c r="A105">
        <f>HYPERLINK("https://stackoverflow.com/q/45555969", "45555969")</f>
        <v/>
      </c>
      <c r="B105" t="n">
        <v>0.2052951388888889</v>
      </c>
    </row>
    <row r="106">
      <c r="A106">
        <f>HYPERLINK("https://stackoverflow.com/q/45588139", "45588139")</f>
        <v/>
      </c>
      <c r="B106" t="n">
        <v>0.2010155316606929</v>
      </c>
    </row>
    <row r="107">
      <c r="A107">
        <f>HYPERLINK("https://stackoverflow.com/q/45686397", "45686397")</f>
        <v/>
      </c>
      <c r="B107" t="n">
        <v>0.1956349206349206</v>
      </c>
    </row>
    <row r="108">
      <c r="A108">
        <f>HYPERLINK("https://stackoverflow.com/q/45711200", "45711200")</f>
        <v/>
      </c>
      <c r="B108" t="n">
        <v>0.153125</v>
      </c>
    </row>
    <row r="109">
      <c r="A109">
        <f>HYPERLINK("https://stackoverflow.com/q/45740520", "45740520")</f>
        <v/>
      </c>
      <c r="B109" t="n">
        <v>0.3788156288156288</v>
      </c>
    </row>
    <row r="110">
      <c r="A110">
        <f>HYPERLINK("https://stackoverflow.com/q/45751896", "45751896")</f>
        <v/>
      </c>
      <c r="B110" t="n">
        <v>0.2279810298102981</v>
      </c>
    </row>
    <row r="111">
      <c r="A111">
        <f>HYPERLINK("https://stackoverflow.com/q/45975826", "45975826")</f>
        <v/>
      </c>
      <c r="B111" t="n">
        <v>0.1850600600600601</v>
      </c>
    </row>
    <row r="112">
      <c r="A112">
        <f>HYPERLINK("https://stackoverflow.com/q/46016758", "46016758")</f>
        <v/>
      </c>
      <c r="B112" t="n">
        <v>0.1899509803921569</v>
      </c>
    </row>
    <row r="113">
      <c r="A113">
        <f>HYPERLINK("https://stackoverflow.com/q/46057517", "46057517")</f>
        <v/>
      </c>
      <c r="B113" t="n">
        <v>0.2083333333333333</v>
      </c>
    </row>
    <row r="114">
      <c r="A114">
        <f>HYPERLINK("https://stackoverflow.com/q/46065546", "46065546")</f>
        <v/>
      </c>
      <c r="B114" t="n">
        <v>0.2134353741496599</v>
      </c>
    </row>
    <row r="115">
      <c r="A115">
        <f>HYPERLINK("https://stackoverflow.com/q/46171283", "46171283")</f>
        <v/>
      </c>
      <c r="B115" t="n">
        <v>0.1584507042253521</v>
      </c>
    </row>
    <row r="116">
      <c r="A116">
        <f>HYPERLINK("https://stackoverflow.com/q/46206207", "46206207")</f>
        <v/>
      </c>
      <c r="B116" t="n">
        <v>0.1450617283950617</v>
      </c>
    </row>
    <row r="117">
      <c r="A117">
        <f>HYPERLINK("https://stackoverflow.com/q/46275169", "46275169")</f>
        <v/>
      </c>
      <c r="B117" t="n">
        <v>0.2176328502415459</v>
      </c>
    </row>
    <row r="118">
      <c r="A118">
        <f>HYPERLINK("https://stackoverflow.com/q/46340789", "46340789")</f>
        <v/>
      </c>
      <c r="B118" t="n">
        <v>0.2018229166666667</v>
      </c>
    </row>
    <row r="119">
      <c r="A119">
        <f>HYPERLINK("https://stackoverflow.com/q/46348449", "46348449")</f>
        <v/>
      </c>
      <c r="B119" t="n">
        <v>0.2357804232804233</v>
      </c>
    </row>
    <row r="120">
      <c r="A120">
        <f>HYPERLINK("https://stackoverflow.com/q/46421271", "46421271")</f>
        <v/>
      </c>
      <c r="B120" t="n">
        <v>0.2449763593380615</v>
      </c>
    </row>
    <row r="121">
      <c r="A121">
        <f>HYPERLINK("https://stackoverflow.com/q/46493441", "46493441")</f>
        <v/>
      </c>
      <c r="B121" t="n">
        <v>0.1715167548500882</v>
      </c>
    </row>
    <row r="122">
      <c r="A122">
        <f>HYPERLINK("https://stackoverflow.com/q/46550925", "46550925")</f>
        <v/>
      </c>
      <c r="B122" t="n">
        <v>0.1975655430711611</v>
      </c>
    </row>
    <row r="123">
      <c r="A123">
        <f>HYPERLINK("https://stackoverflow.com/q/46565154", "46565154")</f>
        <v/>
      </c>
      <c r="B123" t="n">
        <v>0.2060185185185185</v>
      </c>
    </row>
    <row r="124">
      <c r="A124">
        <f>HYPERLINK("https://stackoverflow.com/q/46574894", "46574894")</f>
        <v/>
      </c>
      <c r="B124" t="n">
        <v>0.2023358585858586</v>
      </c>
    </row>
    <row r="125">
      <c r="A125">
        <f>HYPERLINK("https://stackoverflow.com/q/46612872", "46612872")</f>
        <v/>
      </c>
      <c r="B125" t="n">
        <v>0.2026315789473684</v>
      </c>
    </row>
    <row r="126">
      <c r="A126">
        <f>HYPERLINK("https://stackoverflow.com/q/46614237", "46614237")</f>
        <v/>
      </c>
      <c r="B126" t="n">
        <v>0.319760101010101</v>
      </c>
    </row>
    <row r="127">
      <c r="A127">
        <f>HYPERLINK("https://stackoverflow.com/q/46647666", "46647666")</f>
        <v/>
      </c>
      <c r="B127" t="n">
        <v>0.2273809523809524</v>
      </c>
    </row>
    <row r="128">
      <c r="A128">
        <f>HYPERLINK("https://stackoverflow.com/q/46705213", "46705213")</f>
        <v/>
      </c>
      <c r="B128" t="n">
        <v>0.2105087014725569</v>
      </c>
    </row>
    <row r="129">
      <c r="A129">
        <f>HYPERLINK("https://stackoverflow.com/q/46732318", "46732318")</f>
        <v/>
      </c>
      <c r="B129" t="n">
        <v>0.2746598639455783</v>
      </c>
    </row>
    <row r="130">
      <c r="A130">
        <f>HYPERLINK("https://stackoverflow.com/q/47393775", "47393775")</f>
        <v/>
      </c>
      <c r="B130" t="n">
        <v>0.1987179487179487</v>
      </c>
    </row>
    <row r="131">
      <c r="A131">
        <f>HYPERLINK("https://stackoverflow.com/q/47442099", "47442099")</f>
        <v/>
      </c>
      <c r="B131" t="n">
        <v>0.1866786140979689</v>
      </c>
    </row>
    <row r="132">
      <c r="A132">
        <f>HYPERLINK("https://stackoverflow.com/q/47505898", "47505898")</f>
        <v/>
      </c>
      <c r="B132" t="n">
        <v>0.1611111111111111</v>
      </c>
    </row>
    <row r="133">
      <c r="A133">
        <f>HYPERLINK("https://stackoverflow.com/q/47520197", "47520197")</f>
        <v/>
      </c>
      <c r="B133" t="n">
        <v>0.2165144596651446</v>
      </c>
    </row>
    <row r="134">
      <c r="A134">
        <f>HYPERLINK("https://stackoverflow.com/q/47704069", "47704069")</f>
        <v/>
      </c>
      <c r="B134" t="n">
        <v>0.1875</v>
      </c>
    </row>
    <row r="135">
      <c r="A135">
        <f>HYPERLINK("https://stackoverflow.com/q/48190454", "48190454")</f>
        <v/>
      </c>
      <c r="B135" t="n">
        <v>0.2306763285024155</v>
      </c>
    </row>
    <row r="136">
      <c r="A136">
        <f>HYPERLINK("https://stackoverflow.com/q/48287957", "48287957")</f>
        <v/>
      </c>
      <c r="B136" t="n">
        <v>0.1723090277777778</v>
      </c>
    </row>
    <row r="137">
      <c r="A137">
        <f>HYPERLINK("https://stackoverflow.com/q/48324549", "48324549")</f>
        <v/>
      </c>
      <c r="B137" t="n">
        <v>0.3810861423220974</v>
      </c>
    </row>
    <row r="138">
      <c r="A138">
        <f>HYPERLINK("https://stackoverflow.com/q/48342522", "48342522")</f>
        <v/>
      </c>
      <c r="B138" t="n">
        <v>0.2306763285024155</v>
      </c>
    </row>
    <row r="139">
      <c r="A139">
        <f>HYPERLINK("https://stackoverflow.com/q/48385134", "48385134")</f>
        <v/>
      </c>
      <c r="B139" t="n">
        <v>0.1844262295081967</v>
      </c>
    </row>
    <row r="140">
      <c r="A140">
        <f>HYPERLINK("https://stackoverflow.com/q/48404730", "48404730")</f>
        <v/>
      </c>
      <c r="B140" t="n">
        <v>0.2322916666666667</v>
      </c>
    </row>
    <row r="141">
      <c r="A141">
        <f>HYPERLINK("https://stackoverflow.com/q/48649652", "48649652")</f>
        <v/>
      </c>
      <c r="B141" t="n">
        <v>0.2112983770287141</v>
      </c>
    </row>
    <row r="142">
      <c r="A142">
        <f>HYPERLINK("https://stackoverflow.com/q/48672445", "48672445")</f>
        <v/>
      </c>
      <c r="B142" t="n">
        <v>0.1678403755868545</v>
      </c>
    </row>
    <row r="143">
      <c r="A143">
        <f>HYPERLINK("https://stackoverflow.com/q/48870896", "48870896")</f>
        <v/>
      </c>
      <c r="B143" t="n">
        <v>0.2041245791245791</v>
      </c>
    </row>
    <row r="144">
      <c r="A144">
        <f>HYPERLINK("https://stackoverflow.com/q/48891615", "48891615")</f>
        <v/>
      </c>
      <c r="B144" t="n">
        <v>0.205026455026455</v>
      </c>
    </row>
    <row r="145">
      <c r="A145">
        <f>HYPERLINK("https://stackoverflow.com/q/48906831", "48906831")</f>
        <v/>
      </c>
      <c r="B145" t="n">
        <v>0.1590909090909091</v>
      </c>
    </row>
    <row r="146">
      <c r="A146">
        <f>HYPERLINK("https://stackoverflow.com/q/48950826", "48950826")</f>
        <v/>
      </c>
      <c r="B146" t="n">
        <v>0.2932449494949496</v>
      </c>
    </row>
    <row r="147">
      <c r="A147">
        <f>HYPERLINK("https://stackoverflow.com/q/49200336", "49200336")</f>
        <v/>
      </c>
      <c r="B147" t="n">
        <v>0.1747863247863248</v>
      </c>
    </row>
    <row r="148">
      <c r="A148">
        <f>HYPERLINK("https://stackoverflow.com/q/49220818", "49220818")</f>
        <v/>
      </c>
      <c r="B148" t="n">
        <v>0.1778499278499278</v>
      </c>
    </row>
    <row r="149">
      <c r="A149">
        <f>HYPERLINK("https://stackoverflow.com/q/49242888", "49242888")</f>
        <v/>
      </c>
      <c r="B149" t="n">
        <v>0.1830197132616487</v>
      </c>
    </row>
    <row r="150">
      <c r="A150">
        <f>HYPERLINK("https://stackoverflow.com/q/49511434", "49511434")</f>
        <v/>
      </c>
      <c r="B150" t="n">
        <v>0.3335555555555555</v>
      </c>
    </row>
    <row r="151">
      <c r="A151">
        <f>HYPERLINK("https://stackoverflow.com/q/49553459", "49553459")</f>
        <v/>
      </c>
      <c r="B151" t="n">
        <v>0.250267094017094</v>
      </c>
    </row>
    <row r="152">
      <c r="A152">
        <f>HYPERLINK("https://stackoverflow.com/q/49573392", "49573392")</f>
        <v/>
      </c>
      <c r="B152" t="n">
        <v>0.3347084708470847</v>
      </c>
    </row>
    <row r="153">
      <c r="A153">
        <f>HYPERLINK("https://stackoverflow.com/q/49642849", "49642849")</f>
        <v/>
      </c>
      <c r="B153" t="n">
        <v>0.2244268077601411</v>
      </c>
    </row>
    <row r="154">
      <c r="A154">
        <f>HYPERLINK("https://stackoverflow.com/q/49717039", "49717039")</f>
        <v/>
      </c>
      <c r="B154" t="n">
        <v>0.2164855072463768</v>
      </c>
    </row>
    <row r="155">
      <c r="A155">
        <f>HYPERLINK("https://stackoverflow.com/q/49763535", "49763535")</f>
        <v/>
      </c>
      <c r="B155" t="n">
        <v>0.3688466947960619</v>
      </c>
    </row>
    <row r="156">
      <c r="A156">
        <f>HYPERLINK("https://stackoverflow.com/q/49772445", "49772445")</f>
        <v/>
      </c>
      <c r="B156" t="n">
        <v>0.2196637426900585</v>
      </c>
    </row>
    <row r="157">
      <c r="A157">
        <f>HYPERLINK("https://stackoverflow.com/q/49803583", "49803583")</f>
        <v/>
      </c>
      <c r="B157" t="n">
        <v>0.1733440170940171</v>
      </c>
    </row>
    <row r="158">
      <c r="A158">
        <f>HYPERLINK("https://stackoverflow.com/q/49848538", "49848538")</f>
        <v/>
      </c>
      <c r="B158" t="n">
        <v>0.2371031746031746</v>
      </c>
    </row>
    <row r="159">
      <c r="A159">
        <f>HYPERLINK("https://stackoverflow.com/q/49913681", "49913681")</f>
        <v/>
      </c>
      <c r="B159" t="n">
        <v>0.2175925925925926</v>
      </c>
    </row>
    <row r="160">
      <c r="A160">
        <f>HYPERLINK("https://stackoverflow.com/q/49921038", "49921038")</f>
        <v/>
      </c>
      <c r="B160" t="n">
        <v>0.1479963570127505</v>
      </c>
    </row>
    <row r="161">
      <c r="A161">
        <f>HYPERLINK("https://stackoverflow.com/q/49994108", "49994108")</f>
        <v/>
      </c>
      <c r="B161" t="n">
        <v>0.3000841750841751</v>
      </c>
    </row>
    <row r="162">
      <c r="A162">
        <f>HYPERLINK("https://stackoverflow.com/q/50018204", "50018204")</f>
        <v/>
      </c>
      <c r="B162" t="n">
        <v>0.1898907103825136</v>
      </c>
    </row>
    <row r="163">
      <c r="A163">
        <f>HYPERLINK("https://stackoverflow.com/q/50024563", "50024563")</f>
        <v/>
      </c>
      <c r="B163" t="n">
        <v>0.3631272401433692</v>
      </c>
    </row>
    <row r="164">
      <c r="A164">
        <f>HYPERLINK("https://stackoverflow.com/q/50102219", "50102219")</f>
        <v/>
      </c>
      <c r="B164" t="n">
        <v>0.1702380952380952</v>
      </c>
    </row>
    <row r="165">
      <c r="A165">
        <f>HYPERLINK("https://stackoverflow.com/q/50115856", "50115856")</f>
        <v/>
      </c>
      <c r="B165" t="n">
        <v>0.2732558139534884</v>
      </c>
    </row>
    <row r="166">
      <c r="A166">
        <f>HYPERLINK("https://stackoverflow.com/q/50125193", "50125193")</f>
        <v/>
      </c>
      <c r="B166" t="n">
        <v>0.2795616717635066</v>
      </c>
    </row>
    <row r="167">
      <c r="A167">
        <f>HYPERLINK("https://stackoverflow.com/q/50130435", "50130435")</f>
        <v/>
      </c>
      <c r="B167" t="n">
        <v>0.1957215836526181</v>
      </c>
    </row>
    <row r="168">
      <c r="A168">
        <f>HYPERLINK("https://stackoverflow.com/q/50149635", "50149635")</f>
        <v/>
      </c>
      <c r="B168" t="n">
        <v>0.1689068100358423</v>
      </c>
    </row>
    <row r="169">
      <c r="A169">
        <f>HYPERLINK("https://stackoverflow.com/q/50156366", "50156366")</f>
        <v/>
      </c>
      <c r="B169" t="n">
        <v>0.1524122807017544</v>
      </c>
    </row>
    <row r="170">
      <c r="A170">
        <f>HYPERLINK("https://stackoverflow.com/q/50171963", "50171963")</f>
        <v/>
      </c>
      <c r="B170" t="n">
        <v>0.253917378917379</v>
      </c>
    </row>
    <row r="171">
      <c r="A171">
        <f>HYPERLINK("https://stackoverflow.com/q/50194352", "50194352")</f>
        <v/>
      </c>
      <c r="B171" t="n">
        <v>0.2116588419405321</v>
      </c>
    </row>
    <row r="172">
      <c r="A172">
        <f>HYPERLINK("https://stackoverflow.com/q/50211166", "50211166")</f>
        <v/>
      </c>
      <c r="B172" t="n">
        <v>0.1935763888888889</v>
      </c>
    </row>
    <row r="173">
      <c r="A173">
        <f>HYPERLINK("https://stackoverflow.com/q/50248950", "50248950")</f>
        <v/>
      </c>
      <c r="B173" t="n">
        <v>0.1485507246376812</v>
      </c>
    </row>
    <row r="174">
      <c r="A174">
        <f>HYPERLINK("https://stackoverflow.com/q/50280733", "50280733")</f>
        <v/>
      </c>
      <c r="B174" t="n">
        <v>0.2071026722925457</v>
      </c>
    </row>
    <row r="175">
      <c r="A175">
        <f>HYPERLINK("https://stackoverflow.com/q/50339104", "50339104")</f>
        <v/>
      </c>
      <c r="B175" t="n">
        <v>0.2476657329598506</v>
      </c>
    </row>
    <row r="176">
      <c r="A176">
        <f>HYPERLINK("https://stackoverflow.com/q/50339838", "50339838")</f>
        <v/>
      </c>
      <c r="B176" t="n">
        <v>0.240442054958184</v>
      </c>
    </row>
    <row r="177">
      <c r="A177">
        <f>HYPERLINK("https://stackoverflow.com/q/50584100", "50584100")</f>
        <v/>
      </c>
      <c r="B177" t="n">
        <v>0.267650462962963</v>
      </c>
    </row>
    <row r="178">
      <c r="A178">
        <f>HYPERLINK("https://stackoverflow.com/q/50597271", "50597271")</f>
        <v/>
      </c>
      <c r="B178" t="n">
        <v>0.3036858974358975</v>
      </c>
    </row>
    <row r="179">
      <c r="A179">
        <f>HYPERLINK("https://stackoverflow.com/q/50613764", "50613764")</f>
        <v/>
      </c>
      <c r="B179" t="n">
        <v>0.1694847020933977</v>
      </c>
    </row>
    <row r="180">
      <c r="A180">
        <f>HYPERLINK("https://stackoverflow.com/q/50749813", "50749813")</f>
        <v/>
      </c>
      <c r="B180" t="n">
        <v>0.1957799145299145</v>
      </c>
    </row>
    <row r="181">
      <c r="A181">
        <f>HYPERLINK("https://stackoverflow.com/q/50851665", "50851665")</f>
        <v/>
      </c>
      <c r="B181" t="n">
        <v>0.2711267605633803</v>
      </c>
    </row>
    <row r="182">
      <c r="A182">
        <f>HYPERLINK("https://stackoverflow.com/q/50856027", "50856027")</f>
        <v/>
      </c>
      <c r="B182" t="n">
        <v>0.2384920634920634</v>
      </c>
    </row>
    <row r="183">
      <c r="A183">
        <f>HYPERLINK("https://stackoverflow.com/q/50874376", "50874376")</f>
        <v/>
      </c>
      <c r="B183" t="n">
        <v>0.2109674329501916</v>
      </c>
    </row>
    <row r="184">
      <c r="A184">
        <f>HYPERLINK("https://stackoverflow.com/q/50876280", "50876280")</f>
        <v/>
      </c>
      <c r="B184" t="n">
        <v>0.2079124579124579</v>
      </c>
    </row>
    <row r="185">
      <c r="A185">
        <f>HYPERLINK("https://stackoverflow.com/q/51056684", "51056684")</f>
        <v/>
      </c>
      <c r="B185" t="n">
        <v>0.1785714285714286</v>
      </c>
    </row>
    <row r="186">
      <c r="A186">
        <f>HYPERLINK("https://stackoverflow.com/q/51076243", "51076243")</f>
        <v/>
      </c>
      <c r="B186" t="n">
        <v>0.1468253968253968</v>
      </c>
    </row>
    <row r="187">
      <c r="A187">
        <f>HYPERLINK("https://stackoverflow.com/q/51193793", "51193793")</f>
        <v/>
      </c>
      <c r="B187" t="n">
        <v>0.2358333333333333</v>
      </c>
    </row>
    <row r="188">
      <c r="A188">
        <f>HYPERLINK("https://stackoverflow.com/q/51306743", "51306743")</f>
        <v/>
      </c>
      <c r="B188" t="n">
        <v>0.329780361757106</v>
      </c>
    </row>
    <row r="189">
      <c r="A189">
        <f>HYPERLINK("https://stackoverflow.com/q/51431318", "51431318")</f>
        <v/>
      </c>
      <c r="B189" t="n">
        <v>0.3647455867082035</v>
      </c>
    </row>
    <row r="190">
      <c r="A190">
        <f>HYPERLINK("https://stackoverflow.com/q/51444586", "51444586")</f>
        <v/>
      </c>
      <c r="B190" t="n">
        <v>0.1922043010752688</v>
      </c>
    </row>
    <row r="191">
      <c r="A191">
        <f>HYPERLINK("https://stackoverflow.com/q/51537089", "51537089")</f>
        <v/>
      </c>
      <c r="B191" t="n">
        <v>0.247790404040404</v>
      </c>
    </row>
    <row r="192">
      <c r="A192">
        <f>HYPERLINK("https://stackoverflow.com/q/51592581", "51592581")</f>
        <v/>
      </c>
      <c r="B192" t="n">
        <v>0.3778292181069959</v>
      </c>
    </row>
    <row r="193">
      <c r="A193">
        <f>HYPERLINK("https://stackoverflow.com/q/51596007", "51596007")</f>
        <v/>
      </c>
      <c r="B193" t="n">
        <v>0.2297178130511464</v>
      </c>
    </row>
    <row r="194">
      <c r="A194">
        <f>HYPERLINK("https://stackoverflow.com/q/51627648", "51627648")</f>
        <v/>
      </c>
      <c r="B194" t="n">
        <v>0.2591575091575092</v>
      </c>
    </row>
    <row r="195">
      <c r="A195">
        <f>HYPERLINK("https://stackoverflow.com/q/51649558", "51649558")</f>
        <v/>
      </c>
      <c r="B195" t="n">
        <v>0.1625683060109289</v>
      </c>
    </row>
    <row r="196">
      <c r="A196">
        <f>HYPERLINK("https://stackoverflow.com/q/51657195", "51657195")</f>
        <v/>
      </c>
      <c r="B196" t="n">
        <v>0.1962081128747795</v>
      </c>
    </row>
    <row r="197">
      <c r="A197">
        <f>HYPERLINK("https://stackoverflow.com/q/51666283", "51666283")</f>
        <v/>
      </c>
      <c r="B197" t="n">
        <v>0.2913011695906433</v>
      </c>
    </row>
    <row r="198">
      <c r="A198">
        <f>HYPERLINK("https://stackoverflow.com/q/51671846", "51671846")</f>
        <v/>
      </c>
      <c r="B198" t="n">
        <v>0.5163113695090439</v>
      </c>
    </row>
    <row r="199">
      <c r="A199">
        <f>HYPERLINK("https://stackoverflow.com/q/51789832", "51789832")</f>
        <v/>
      </c>
      <c r="B199" t="n">
        <v>0.1367924528301887</v>
      </c>
    </row>
    <row r="200">
      <c r="A200">
        <f>HYPERLINK("https://stackoverflow.com/q/51847975", "51847975")</f>
        <v/>
      </c>
      <c r="B200" t="n">
        <v>0.2254273504273504</v>
      </c>
    </row>
    <row r="201">
      <c r="A201">
        <f>HYPERLINK("https://stackoverflow.com/q/51885130", "51885130")</f>
        <v/>
      </c>
      <c r="B201" t="n">
        <v>0.302046783625731</v>
      </c>
    </row>
    <row r="202">
      <c r="A202">
        <f>HYPERLINK("https://stackoverflow.com/q/51888709", "51888709")</f>
        <v/>
      </c>
      <c r="B202" t="n">
        <v>0.1625375375375375</v>
      </c>
    </row>
    <row r="203">
      <c r="A203">
        <f>HYPERLINK("https://stackoverflow.com/q/51923404", "51923404")</f>
        <v/>
      </c>
      <c r="B203" t="n">
        <v>0.1840740740740741</v>
      </c>
    </row>
    <row r="204">
      <c r="A204">
        <f>HYPERLINK("https://stackoverflow.com/q/51965019", "51965019")</f>
        <v/>
      </c>
      <c r="B204" t="n">
        <v>0.1828358208955224</v>
      </c>
    </row>
    <row r="205">
      <c r="A205">
        <f>HYPERLINK("https://stackoverflow.com/q/51973751", "51973751")</f>
        <v/>
      </c>
      <c r="B205" t="n">
        <v>0.1741001564945227</v>
      </c>
    </row>
    <row r="206">
      <c r="A206">
        <f>HYPERLINK("https://stackoverflow.com/q/52205799", "52205799")</f>
        <v/>
      </c>
      <c r="B206" t="n">
        <v>0.1920289855072464</v>
      </c>
    </row>
    <row r="207">
      <c r="A207">
        <f>HYPERLINK("https://stackoverflow.com/q/52213870", "52213870")</f>
        <v/>
      </c>
      <c r="B207" t="n">
        <v>0.1767241379310345</v>
      </c>
    </row>
    <row r="208">
      <c r="A208">
        <f>HYPERLINK("https://stackoverflow.com/q/52300209", "52300209")</f>
        <v/>
      </c>
      <c r="B208" t="n">
        <v>0.4039440203562341</v>
      </c>
    </row>
    <row r="209">
      <c r="A209">
        <f>HYPERLINK("https://stackoverflow.com/q/52353918", "52353918")</f>
        <v/>
      </c>
      <c r="B209" t="n">
        <v>0.1741001564945227</v>
      </c>
    </row>
    <row r="210">
      <c r="A210">
        <f>HYPERLINK("https://stackoverflow.com/q/52600010", "52600010")</f>
        <v/>
      </c>
      <c r="B210" t="n">
        <v>0.4174660271782574</v>
      </c>
    </row>
    <row r="211">
      <c r="A211">
        <f>HYPERLINK("https://stackoverflow.com/q/52762374", "52762374")</f>
        <v/>
      </c>
      <c r="B211" t="n">
        <v>0.2253867791842475</v>
      </c>
    </row>
    <row r="212">
      <c r="A212">
        <f>HYPERLINK("https://stackoverflow.com/q/52840363", "52840363")</f>
        <v/>
      </c>
      <c r="B212" t="n">
        <v>0.1810575635876841</v>
      </c>
    </row>
    <row r="213">
      <c r="A213">
        <f>HYPERLINK("https://stackoverflow.com/q/52888222", "52888222")</f>
        <v/>
      </c>
      <c r="B213" t="n">
        <v>0.1821789321789322</v>
      </c>
    </row>
    <row r="214">
      <c r="A214">
        <f>HYPERLINK("https://stackoverflow.com/q/52892670", "52892670")</f>
        <v/>
      </c>
      <c r="B214" t="n">
        <v>0.2278439153439153</v>
      </c>
    </row>
    <row r="215">
      <c r="A215">
        <f>HYPERLINK("https://stackoverflow.com/q/52897466", "52897466")</f>
        <v/>
      </c>
      <c r="B215" t="n">
        <v>0.231060606060606</v>
      </c>
    </row>
    <row r="216">
      <c r="A216">
        <f>HYPERLINK("https://stackoverflow.com/q/53051838", "53051838")</f>
        <v/>
      </c>
      <c r="B216" t="n">
        <v>0.2165915915915916</v>
      </c>
    </row>
    <row r="217">
      <c r="A217">
        <f>HYPERLINK("https://stackoverflow.com/q/53082622", "53082622")</f>
        <v/>
      </c>
      <c r="B217" t="n">
        <v>0.2386363636363636</v>
      </c>
    </row>
    <row r="218">
      <c r="A218">
        <f>HYPERLINK("https://stackoverflow.com/q/53257076", "53257076")</f>
        <v/>
      </c>
      <c r="B218" t="n">
        <v>0.2175925925925926</v>
      </c>
    </row>
    <row r="219">
      <c r="A219">
        <f>HYPERLINK("https://stackoverflow.com/q/53262784", "53262784")</f>
        <v/>
      </c>
      <c r="B219" t="n">
        <v>0.3835830212234707</v>
      </c>
    </row>
    <row r="220">
      <c r="A220">
        <f>HYPERLINK("https://stackoverflow.com/q/53264791", "53264791")</f>
        <v/>
      </c>
      <c r="B220" t="n">
        <v>0.3011517615176152</v>
      </c>
    </row>
    <row r="221">
      <c r="A221">
        <f>HYPERLINK("https://stackoverflow.com/q/53288846", "53288846")</f>
        <v/>
      </c>
      <c r="B221" t="n">
        <v>0.3078703703703703</v>
      </c>
    </row>
    <row r="222">
      <c r="A222">
        <f>HYPERLINK("https://stackoverflow.com/q/53388231", "53388231")</f>
        <v/>
      </c>
      <c r="B222" t="n">
        <v>0.1645936981757877</v>
      </c>
    </row>
    <row r="223">
      <c r="A223">
        <f>HYPERLINK("https://stackoverflow.com/q/53522196", "53522196")</f>
        <v/>
      </c>
      <c r="B223" t="n">
        <v>0.1560185185185185</v>
      </c>
    </row>
    <row r="224">
      <c r="A224">
        <f>HYPERLINK("https://stackoverflow.com/q/53528663", "53528663")</f>
        <v/>
      </c>
      <c r="B224" t="n">
        <v>0.1875951293759513</v>
      </c>
    </row>
    <row r="225">
      <c r="A225">
        <f>HYPERLINK("https://stackoverflow.com/q/53702258", "53702258")</f>
        <v/>
      </c>
      <c r="B225" t="n">
        <v>0.2400584795321637</v>
      </c>
    </row>
    <row r="226">
      <c r="A226">
        <f>HYPERLINK("https://stackoverflow.com/q/53763970", "53763970")</f>
        <v/>
      </c>
      <c r="B226" t="n">
        <v>0.2330729166666667</v>
      </c>
    </row>
    <row r="227">
      <c r="A227">
        <f>HYPERLINK("https://stackoverflow.com/q/53884162", "53884162")</f>
        <v/>
      </c>
      <c r="B227" t="n">
        <v>0.2981099656357388</v>
      </c>
    </row>
    <row r="228">
      <c r="A228">
        <f>HYPERLINK("https://stackoverflow.com/q/53884595", "53884595")</f>
        <v/>
      </c>
      <c r="B228" t="n">
        <v>0.20703125</v>
      </c>
    </row>
    <row r="229">
      <c r="A229">
        <f>HYPERLINK("https://stackoverflow.com/q/53930543", "53930543")</f>
        <v/>
      </c>
      <c r="B229" t="n">
        <v>0.3077160493827161</v>
      </c>
    </row>
    <row r="230">
      <c r="A230">
        <f>HYPERLINK("https://stackoverflow.com/q/54005457", "54005457")</f>
        <v/>
      </c>
      <c r="B230" t="n">
        <v>0.2049114331723027</v>
      </c>
    </row>
    <row r="231">
      <c r="A231">
        <f>HYPERLINK("https://stackoverflow.com/q/54200067", "54200067")</f>
        <v/>
      </c>
      <c r="B231" t="n">
        <v>0.2459677419354839</v>
      </c>
    </row>
    <row r="232">
      <c r="A232">
        <f>HYPERLINK("https://stackoverflow.com/q/54398761", "54398761")</f>
        <v/>
      </c>
      <c r="B232" t="n">
        <v>0.1958912037037037</v>
      </c>
    </row>
    <row r="233">
      <c r="A233">
        <f>HYPERLINK("https://stackoverflow.com/q/54474013", "54474013")</f>
        <v/>
      </c>
      <c r="B233" t="n">
        <v>0.2340686274509804</v>
      </c>
    </row>
    <row r="234">
      <c r="A234">
        <f>HYPERLINK("https://stackoverflow.com/q/54477736", "54477736")</f>
        <v/>
      </c>
      <c r="B234" t="n">
        <v>0.4032567049808429</v>
      </c>
    </row>
    <row r="235">
      <c r="A235">
        <f>HYPERLINK("https://stackoverflow.com/q/54520497", "54520497")</f>
        <v/>
      </c>
      <c r="B235" t="n">
        <v>0.1768077601410935</v>
      </c>
    </row>
    <row r="236">
      <c r="A236">
        <f>HYPERLINK("https://stackoverflow.com/q/54522800", "54522800")</f>
        <v/>
      </c>
      <c r="B236" t="n">
        <v>0.4145181092694904</v>
      </c>
    </row>
    <row r="237">
      <c r="A237">
        <f>HYPERLINK("https://stackoverflow.com/q/54554531", "54554531")</f>
        <v/>
      </c>
      <c r="B237" t="n">
        <v>0.2256006006006006</v>
      </c>
    </row>
    <row r="238">
      <c r="A238">
        <f>HYPERLINK("https://stackoverflow.com/q/54563348", "54563348")</f>
        <v/>
      </c>
      <c r="B238" t="n">
        <v>0.2254464285714286</v>
      </c>
    </row>
    <row r="239">
      <c r="A239">
        <f>HYPERLINK("https://stackoverflow.com/q/54744615", "54744615")</f>
        <v/>
      </c>
      <c r="B239" t="n">
        <v>0.1993727598566308</v>
      </c>
    </row>
    <row r="240">
      <c r="A240">
        <f>HYPERLINK("https://stackoverflow.com/q/54868399", "54868399")</f>
        <v/>
      </c>
      <c r="B240" t="n">
        <v>0.192512077294686</v>
      </c>
    </row>
    <row r="241">
      <c r="A241">
        <f>HYPERLINK("https://stackoverflow.com/q/54920348", "54920348")</f>
        <v/>
      </c>
      <c r="B241" t="n">
        <v>0.2107407407407407</v>
      </c>
    </row>
    <row r="242">
      <c r="A242">
        <f>HYPERLINK("https://stackoverflow.com/q/54936924", "54936924")</f>
        <v/>
      </c>
      <c r="B242" t="n">
        <v>0.1556316590563166</v>
      </c>
    </row>
    <row r="243">
      <c r="A243">
        <f>HYPERLINK("https://stackoverflow.com/q/55072078", "55072078")</f>
        <v/>
      </c>
      <c r="B243" t="n">
        <v>0.2349428868120457</v>
      </c>
    </row>
    <row r="244">
      <c r="A244">
        <f>HYPERLINK("https://stackoverflow.com/q/55090674", "55090674")</f>
        <v/>
      </c>
      <c r="B244" t="n">
        <v>0.2302867383512545</v>
      </c>
    </row>
    <row r="245">
      <c r="A245">
        <f>HYPERLINK("https://stackoverflow.com/q/55207558", "55207558")</f>
        <v/>
      </c>
      <c r="B245" t="n">
        <v>0.2605013550135502</v>
      </c>
    </row>
    <row r="246">
      <c r="A246">
        <f>HYPERLINK("https://stackoverflow.com/q/55220739", "55220739")</f>
        <v/>
      </c>
      <c r="B246" t="n">
        <v>0.217741935483871</v>
      </c>
    </row>
    <row r="247">
      <c r="A247">
        <f>HYPERLINK("https://stackoverflow.com/q/55238384", "55238384")</f>
        <v/>
      </c>
      <c r="B247" t="n">
        <v>0.2731481481481481</v>
      </c>
    </row>
    <row r="248">
      <c r="A248">
        <f>HYPERLINK("https://stackoverflow.com/q/55275485", "55275485")</f>
        <v/>
      </c>
      <c r="B248" t="n">
        <v>0.2436507936507936</v>
      </c>
    </row>
    <row r="249">
      <c r="A249">
        <f>HYPERLINK("https://stackoverflow.com/q/55367038", "55367038")</f>
        <v/>
      </c>
      <c r="B249" t="n">
        <v>0.1864583333333334</v>
      </c>
    </row>
    <row r="250">
      <c r="A250">
        <f>HYPERLINK("https://stackoverflow.com/q/55393388", "55393388")</f>
        <v/>
      </c>
      <c r="B250" t="n">
        <v>0.2313988095238095</v>
      </c>
    </row>
    <row r="251">
      <c r="A251">
        <f>HYPERLINK("https://stackoverflow.com/q/55419294", "55419294")</f>
        <v/>
      </c>
      <c r="B251" t="n">
        <v>0.3116024187452759</v>
      </c>
    </row>
    <row r="252">
      <c r="A252">
        <f>HYPERLINK("https://stackoverflow.com/q/55525227", "55525227")</f>
        <v/>
      </c>
      <c r="B252" t="n">
        <v>0.1771541950113379</v>
      </c>
    </row>
    <row r="253">
      <c r="A253">
        <f>HYPERLINK("https://stackoverflow.com/q/55628468", "55628468")</f>
        <v/>
      </c>
      <c r="B253" t="n">
        <v>0.3613683127572017</v>
      </c>
    </row>
    <row r="254">
      <c r="A254">
        <f>HYPERLINK("https://stackoverflow.com/q/55632717", "55632717")</f>
        <v/>
      </c>
      <c r="B254" t="n">
        <v>0.2425373134328358</v>
      </c>
    </row>
    <row r="255">
      <c r="A255">
        <f>HYPERLINK("https://stackoverflow.com/q/55645981", "55645981")</f>
        <v/>
      </c>
      <c r="B255" t="n">
        <v>0.2058599695585997</v>
      </c>
    </row>
    <row r="256">
      <c r="A256">
        <f>HYPERLINK("https://stackoverflow.com/q/55778580", "55778580")</f>
        <v/>
      </c>
      <c r="B256" t="n">
        <v>0.1648148148148148</v>
      </c>
    </row>
    <row r="257">
      <c r="A257">
        <f>HYPERLINK("https://stackoverflow.com/q/55791116", "55791116")</f>
        <v/>
      </c>
      <c r="B257" t="n">
        <v>0.2806899641577061</v>
      </c>
    </row>
    <row r="258">
      <c r="A258">
        <f>HYPERLINK("https://stackoverflow.com/q/55803032", "55803032")</f>
        <v/>
      </c>
      <c r="B258" t="n">
        <v>0.2225829725829726</v>
      </c>
    </row>
    <row r="259">
      <c r="A259">
        <f>HYPERLINK("https://stackoverflow.com/q/55864354", "55864354")</f>
        <v/>
      </c>
      <c r="B259" t="n">
        <v>0.3156565656565657</v>
      </c>
    </row>
    <row r="260">
      <c r="A260">
        <f>HYPERLINK("https://stackoverflow.com/q/55868931", "55868931")</f>
        <v/>
      </c>
      <c r="B260" t="n">
        <v>0.29375</v>
      </c>
    </row>
    <row r="261">
      <c r="A261">
        <f>HYPERLINK("https://stackoverflow.com/q/56042376", "56042376")</f>
        <v/>
      </c>
      <c r="B261" t="n">
        <v>0.1491935483870968</v>
      </c>
    </row>
    <row r="262">
      <c r="A262">
        <f>HYPERLINK("https://stackoverflow.com/q/56043124", "56043124")</f>
        <v/>
      </c>
      <c r="B262" t="n">
        <v>0.1745689655172414</v>
      </c>
    </row>
    <row r="263">
      <c r="A263">
        <f>HYPERLINK("https://stackoverflow.com/q/56227556", "56227556")</f>
        <v/>
      </c>
      <c r="B263" t="n">
        <v>0.1979974160206719</v>
      </c>
    </row>
    <row r="264">
      <c r="A264">
        <f>HYPERLINK("https://stackoverflow.com/q/56298980", "56298980")</f>
        <v/>
      </c>
      <c r="B264" t="n">
        <v>0.1636284722222222</v>
      </c>
    </row>
    <row r="265">
      <c r="A265">
        <f>HYPERLINK("https://stackoverflow.com/q/56312879", "56312879")</f>
        <v/>
      </c>
      <c r="B265" t="n">
        <v>0.1677489177489178</v>
      </c>
    </row>
    <row r="266">
      <c r="A266">
        <f>HYPERLINK("https://stackoverflow.com/q/56336076", "56336076")</f>
        <v/>
      </c>
      <c r="B266" t="n">
        <v>0.1957070707070707</v>
      </c>
    </row>
    <row r="267">
      <c r="A267">
        <f>HYPERLINK("https://stackoverflow.com/q/56508970", "56508970")</f>
        <v/>
      </c>
      <c r="B267" t="n">
        <v>0.2400079936051159</v>
      </c>
    </row>
    <row r="268">
      <c r="A268">
        <f>HYPERLINK("https://stackoverflow.com/q/56538252", "56538252")</f>
        <v/>
      </c>
      <c r="B268" t="n">
        <v>0.2211257309941521</v>
      </c>
    </row>
    <row r="269">
      <c r="A269">
        <f>HYPERLINK("https://stackoverflow.com/q/56548526", "56548526")</f>
        <v/>
      </c>
      <c r="B269" t="n">
        <v>0.2139249639249639</v>
      </c>
    </row>
    <row r="270">
      <c r="A270">
        <f>HYPERLINK("https://stackoverflow.com/q/56587997", "56587997")</f>
        <v/>
      </c>
      <c r="B270" t="n">
        <v>0.2278439153439154</v>
      </c>
    </row>
    <row r="271">
      <c r="A271">
        <f>HYPERLINK("https://stackoverflow.com/q/56600624", "56600624")</f>
        <v/>
      </c>
      <c r="B271" t="n">
        <v>0.1846764346764347</v>
      </c>
    </row>
    <row r="272">
      <c r="A272">
        <f>HYPERLINK("https://stackoverflow.com/q/56635352", "56635352")</f>
        <v/>
      </c>
      <c r="B272" t="n">
        <v>0.264985380116959</v>
      </c>
    </row>
    <row r="273">
      <c r="A273">
        <f>HYPERLINK("https://stackoverflow.com/q/56748978", "56748978")</f>
        <v/>
      </c>
      <c r="B273" t="n">
        <v>0.2577913279132791</v>
      </c>
    </row>
    <row r="274">
      <c r="A274">
        <f>HYPERLINK("https://stackoverflow.com/q/56757229", "56757229")</f>
        <v/>
      </c>
      <c r="B274" t="n">
        <v>0.24375</v>
      </c>
    </row>
    <row r="275">
      <c r="A275">
        <f>HYPERLINK("https://stackoverflow.com/q/56777119", "56777119")</f>
        <v/>
      </c>
      <c r="B275" t="n">
        <v>0.1784627092846271</v>
      </c>
    </row>
    <row r="276">
      <c r="A276">
        <f>HYPERLINK("https://stackoverflow.com/q/56790149", "56790149")</f>
        <v/>
      </c>
      <c r="B276" t="n">
        <v>0.1924603174603175</v>
      </c>
    </row>
    <row r="277">
      <c r="A277">
        <f>HYPERLINK("https://stackoverflow.com/q/56797769", "56797769")</f>
        <v/>
      </c>
      <c r="B277" t="n">
        <v>0.2181372549019608</v>
      </c>
    </row>
    <row r="278">
      <c r="A278">
        <f>HYPERLINK("https://stackoverflow.com/q/56860662", "56860662")</f>
        <v/>
      </c>
      <c r="B278" t="n">
        <v>0.3189203354297694</v>
      </c>
    </row>
    <row r="279">
      <c r="A279">
        <f>HYPERLINK("https://stackoverflow.com/q/56900955", "56900955")</f>
        <v/>
      </c>
      <c r="B279" t="n">
        <v>0.4892987249544626</v>
      </c>
    </row>
    <row r="280">
      <c r="A280">
        <f>HYPERLINK("https://stackoverflow.com/q/56969396", "56969396")</f>
        <v/>
      </c>
      <c r="B280" t="n">
        <v>0.2797418630751964</v>
      </c>
    </row>
    <row r="281">
      <c r="A281">
        <f>HYPERLINK("https://stackoverflow.com/q/56995364", "56995364")</f>
        <v/>
      </c>
      <c r="B281" t="n">
        <v>0.330888888888889</v>
      </c>
    </row>
    <row r="282">
      <c r="A282">
        <f>HYPERLINK("https://stackoverflow.com/q/57006123", "57006123")</f>
        <v/>
      </c>
      <c r="B282" t="n">
        <v>0.1875951293759513</v>
      </c>
    </row>
    <row r="283">
      <c r="A283">
        <f>HYPERLINK("https://stackoverflow.com/q/57016969", "57016969")</f>
        <v/>
      </c>
      <c r="B283" t="n">
        <v>0.2462546816479401</v>
      </c>
    </row>
    <row r="284">
      <c r="A284">
        <f>HYPERLINK("https://stackoverflow.com/q/57017120", "57017120")</f>
        <v/>
      </c>
      <c r="B284" t="n">
        <v>0.1865615615615616</v>
      </c>
    </row>
    <row r="285">
      <c r="A285">
        <f>HYPERLINK("https://stackoverflow.com/q/57040864", "57040864")</f>
        <v/>
      </c>
      <c r="B285" t="n">
        <v>0.211768219832736</v>
      </c>
    </row>
    <row r="286">
      <c r="A286">
        <f>HYPERLINK("https://stackoverflow.com/q/57072506", "57072506")</f>
        <v/>
      </c>
      <c r="B286" t="n">
        <v>0.2845607235142119</v>
      </c>
    </row>
    <row r="287">
      <c r="A287">
        <f>HYPERLINK("https://stackoverflow.com/q/57146989", "57146989")</f>
        <v/>
      </c>
      <c r="B287" t="n">
        <v>0.2141350210970464</v>
      </c>
    </row>
    <row r="288">
      <c r="A288">
        <f>HYPERLINK("https://stackoverflow.com/q/57167951", "57167951")</f>
        <v/>
      </c>
      <c r="B288" t="n">
        <v>0.2071759259259259</v>
      </c>
    </row>
    <row r="289">
      <c r="A289">
        <f>HYPERLINK("https://stackoverflow.com/q/57197790", "57197790")</f>
        <v/>
      </c>
      <c r="B289" t="n">
        <v>0.2378048780487805</v>
      </c>
    </row>
    <row r="290">
      <c r="A290">
        <f>HYPERLINK("https://stackoverflow.com/q/57205404", "57205404")</f>
        <v/>
      </c>
      <c r="B290" t="n">
        <v>0.2155414908579465</v>
      </c>
    </row>
    <row r="291">
      <c r="A291">
        <f>HYPERLINK("https://stackoverflow.com/q/57205735", "57205735")</f>
        <v/>
      </c>
      <c r="B291" t="n">
        <v>0.1698717948717949</v>
      </c>
    </row>
    <row r="292">
      <c r="A292">
        <f>HYPERLINK("https://stackoverflow.com/q/57250709", "57250709")</f>
        <v/>
      </c>
      <c r="B292" t="n">
        <v>0.2153679653679654</v>
      </c>
    </row>
    <row r="293">
      <c r="A293">
        <f>HYPERLINK("https://stackoverflow.com/q/57255303", "57255303")</f>
        <v/>
      </c>
      <c r="B293" t="n">
        <v>0.2146164021164021</v>
      </c>
    </row>
    <row r="294">
      <c r="A294">
        <f>HYPERLINK("https://stackoverflow.com/q/57262448", "57262448")</f>
        <v/>
      </c>
      <c r="B294" t="n">
        <v>0.1979166666666667</v>
      </c>
    </row>
    <row r="295">
      <c r="A295">
        <f>HYPERLINK("https://stackoverflow.com/q/57265782", "57265782")</f>
        <v/>
      </c>
      <c r="B295" t="n">
        <v>0.2733196159122085</v>
      </c>
    </row>
    <row r="296">
      <c r="A296">
        <f>HYPERLINK("https://stackoverflow.com/q/57278489", "57278489")</f>
        <v/>
      </c>
      <c r="B296" t="n">
        <v>0.171070460704607</v>
      </c>
    </row>
    <row r="297">
      <c r="A297">
        <f>HYPERLINK("https://stackoverflow.com/q/57293755", "57293755")</f>
        <v/>
      </c>
      <c r="B297" t="n">
        <v>0.2079248366013072</v>
      </c>
    </row>
    <row r="298">
      <c r="A298">
        <f>HYPERLINK("https://stackoverflow.com/q/57303807", "57303807")</f>
        <v/>
      </c>
      <c r="B298" t="n">
        <v>0.2568829891838741</v>
      </c>
    </row>
    <row r="299">
      <c r="A299">
        <f>HYPERLINK("https://stackoverflow.com/q/57312847", "57312847")</f>
        <v/>
      </c>
      <c r="B299" t="n">
        <v>0.373931623931624</v>
      </c>
    </row>
    <row r="300">
      <c r="A300">
        <f>HYPERLINK("https://stackoverflow.com/q/57363284", "57363284")</f>
        <v/>
      </c>
      <c r="B300" t="n">
        <v>0.2496913580246914</v>
      </c>
    </row>
    <row r="301">
      <c r="A301">
        <f>HYPERLINK("https://stackoverflow.com/q/57461595", "57461595")</f>
        <v/>
      </c>
      <c r="B301" t="n">
        <v>0.1944444444444444</v>
      </c>
    </row>
    <row r="302">
      <c r="A302">
        <f>HYPERLINK("https://stackoverflow.com/q/57477390", "57477390")</f>
        <v/>
      </c>
      <c r="B302" t="n">
        <v>0.3150720164609053</v>
      </c>
    </row>
    <row r="303">
      <c r="A303">
        <f>HYPERLINK("https://stackoverflow.com/q/57483160", "57483160")</f>
        <v/>
      </c>
      <c r="B303" t="n">
        <v>0.2007850241545894</v>
      </c>
    </row>
    <row r="304">
      <c r="A304">
        <f>HYPERLINK("https://stackoverflow.com/q/57523091", "57523091")</f>
        <v/>
      </c>
      <c r="B304" t="n">
        <v>0.1811111111111111</v>
      </c>
    </row>
    <row r="305">
      <c r="A305">
        <f>HYPERLINK("https://stackoverflow.com/q/57613671", "57613671")</f>
        <v/>
      </c>
      <c r="B305" t="n">
        <v>0.2895702306079664</v>
      </c>
    </row>
    <row r="306">
      <c r="A306">
        <f>HYPERLINK("https://stackoverflow.com/q/57685832", "57685832")</f>
        <v/>
      </c>
      <c r="B306" t="n">
        <v>0.2211399711399711</v>
      </c>
    </row>
    <row r="307">
      <c r="A307">
        <f>HYPERLINK("https://stackoverflow.com/q/57814318", "57814318")</f>
        <v/>
      </c>
      <c r="B307" t="n">
        <v>0.1766666666666667</v>
      </c>
    </row>
    <row r="308">
      <c r="A308">
        <f>HYPERLINK("https://stackoverflow.com/q/57820524", "57820524")</f>
        <v/>
      </c>
      <c r="B308" t="n">
        <v>0.3634453781512605</v>
      </c>
    </row>
    <row r="309">
      <c r="A309">
        <f>HYPERLINK("https://stackoverflow.com/q/57832672", "57832672")</f>
        <v/>
      </c>
      <c r="B309" t="n">
        <v>0.2008196721311475</v>
      </c>
    </row>
    <row r="310">
      <c r="A310">
        <f>HYPERLINK("https://stackoverflow.com/q/57848501", "57848501")</f>
        <v/>
      </c>
      <c r="B310" t="n">
        <v>0.2408496732026144</v>
      </c>
    </row>
    <row r="311">
      <c r="A311">
        <f>HYPERLINK("https://stackoverflow.com/q/57859250", "57859250")</f>
        <v/>
      </c>
      <c r="B311" t="n">
        <v>0.3412422839506173</v>
      </c>
    </row>
    <row r="312">
      <c r="A312">
        <f>HYPERLINK("https://stackoverflow.com/q/57891475", "57891475")</f>
        <v/>
      </c>
      <c r="B312" t="n">
        <v>0.291507024265645</v>
      </c>
    </row>
    <row r="313">
      <c r="A313">
        <f>HYPERLINK("https://stackoverflow.com/q/57910501", "57910501")</f>
        <v/>
      </c>
      <c r="B313" t="n">
        <v>0.216173835125448</v>
      </c>
    </row>
    <row r="314">
      <c r="A314">
        <f>HYPERLINK("https://stackoverflow.com/q/58031932", "58031932")</f>
        <v/>
      </c>
      <c r="B314" t="n">
        <v>0.1763117283950617</v>
      </c>
    </row>
    <row r="315">
      <c r="A315">
        <f>HYPERLINK("https://stackoverflow.com/q/58039038", "58039038")</f>
        <v/>
      </c>
      <c r="B315" t="n">
        <v>0.245221027479092</v>
      </c>
    </row>
    <row r="316">
      <c r="A316">
        <f>HYPERLINK("https://stackoverflow.com/q/58081210", "58081210")</f>
        <v/>
      </c>
      <c r="B316" t="n">
        <v>0.2270904925544101</v>
      </c>
    </row>
    <row r="317">
      <c r="A317">
        <f>HYPERLINK("https://stackoverflow.com/q/58083482", "58083482")</f>
        <v/>
      </c>
      <c r="B317" t="n">
        <v>0.2595486111111111</v>
      </c>
    </row>
    <row r="318">
      <c r="A318">
        <f>HYPERLINK("https://stackoverflow.com/q/58109112", "58109112")</f>
        <v/>
      </c>
      <c r="B318" t="n">
        <v>0.2225568942436412</v>
      </c>
    </row>
    <row r="319">
      <c r="A319">
        <f>HYPERLINK("https://stackoverflow.com/q/58143390", "58143390")</f>
        <v/>
      </c>
      <c r="B319" t="n">
        <v>0.1824739103744629</v>
      </c>
    </row>
    <row r="320">
      <c r="A320">
        <f>HYPERLINK("https://stackoverflow.com/q/58221451", "58221451")</f>
        <v/>
      </c>
      <c r="B320" t="n">
        <v>0.2536344755970925</v>
      </c>
    </row>
    <row r="321">
      <c r="A321">
        <f>HYPERLINK("https://stackoverflow.com/q/58224388", "58224388")</f>
        <v/>
      </c>
      <c r="B321" t="n">
        <v>0.4553333333333333</v>
      </c>
    </row>
    <row r="322">
      <c r="A322">
        <f>HYPERLINK("https://stackoverflow.com/q/58227669", "58227669")</f>
        <v/>
      </c>
      <c r="B322" t="n">
        <v>0.2795138888888889</v>
      </c>
    </row>
    <row r="323">
      <c r="A323">
        <f>HYPERLINK("https://stackoverflow.com/q/58303923", "58303923")</f>
        <v/>
      </c>
      <c r="B323" t="n">
        <v>0.3098072562358277</v>
      </c>
    </row>
    <row r="324">
      <c r="A324">
        <f>HYPERLINK("https://stackoverflow.com/q/58328684", "58328684")</f>
        <v/>
      </c>
      <c r="B324" t="n">
        <v>0.201241134751773</v>
      </c>
    </row>
    <row r="325">
      <c r="A325">
        <f>HYPERLINK("https://stackoverflow.com/q/58362057", "58362057")</f>
        <v/>
      </c>
      <c r="B325" t="n">
        <v>0.1881443298969072</v>
      </c>
    </row>
    <row r="326">
      <c r="A326">
        <f>HYPERLINK("https://stackoverflow.com/q/58372921", "58372921")</f>
        <v/>
      </c>
      <c r="B326" t="n">
        <v>0.1856060606060606</v>
      </c>
    </row>
    <row r="327">
      <c r="A327">
        <f>HYPERLINK("https://stackoverflow.com/q/58405973", "58405973")</f>
        <v/>
      </c>
      <c r="B327" t="n">
        <v>0.3049242424242425</v>
      </c>
    </row>
    <row r="328">
      <c r="A328">
        <f>HYPERLINK("https://stackoverflow.com/q/58416987", "58416987")</f>
        <v/>
      </c>
      <c r="B328" t="n">
        <v>0.2276119402985075</v>
      </c>
    </row>
    <row r="329">
      <c r="A329">
        <f>HYPERLINK("https://stackoverflow.com/q/58428940", "58428940")</f>
        <v/>
      </c>
      <c r="B329" t="n">
        <v>0.2571924603174603</v>
      </c>
    </row>
    <row r="330">
      <c r="A330">
        <f>HYPERLINK("https://stackoverflow.com/q/58430408", "58430408")</f>
        <v/>
      </c>
      <c r="B330" t="n">
        <v>0.2738469601677149</v>
      </c>
    </row>
    <row r="331">
      <c r="A331">
        <f>HYPERLINK("https://stackoverflow.com/q/58452561", "58452561")</f>
        <v/>
      </c>
      <c r="B331" t="n">
        <v>0.2353988603988604</v>
      </c>
    </row>
    <row r="332">
      <c r="A332">
        <f>HYPERLINK("https://stackoverflow.com/q/58467091", "58467091")</f>
        <v/>
      </c>
      <c r="B332" t="n">
        <v>0.5084830339321358</v>
      </c>
    </row>
    <row r="333">
      <c r="A333">
        <f>HYPERLINK("https://stackoverflow.com/q/58473686", "58473686")</f>
        <v/>
      </c>
      <c r="B333" t="n">
        <v>0.173896499238965</v>
      </c>
    </row>
    <row r="334">
      <c r="A334">
        <f>HYPERLINK("https://stackoverflow.com/q/58513040", "58513040")</f>
        <v/>
      </c>
      <c r="B334" t="n">
        <v>0.2250312109862672</v>
      </c>
    </row>
    <row r="335">
      <c r="A335">
        <f>HYPERLINK("https://stackoverflow.com/q/58513216", "58513216")</f>
        <v/>
      </c>
      <c r="B335" t="n">
        <v>0.1617383512544803</v>
      </c>
    </row>
    <row r="336">
      <c r="A336">
        <f>HYPERLINK("https://stackoverflow.com/q/58593985", "58593985")</f>
        <v/>
      </c>
      <c r="B336" t="n">
        <v>0.1737037037037037</v>
      </c>
    </row>
    <row r="337">
      <c r="A337">
        <f>HYPERLINK("https://stackoverflow.com/q/58696023", "58696023")</f>
        <v/>
      </c>
      <c r="B337" t="n">
        <v>0.3346949891067538</v>
      </c>
    </row>
    <row r="338">
      <c r="A338">
        <f>HYPERLINK("https://stackoverflow.com/q/58698121", "58698121")</f>
        <v/>
      </c>
      <c r="B338" t="n">
        <v>0.213980463980464</v>
      </c>
    </row>
    <row r="339">
      <c r="A339">
        <f>HYPERLINK("https://stackoverflow.com/q/58698789", "58698789")</f>
        <v/>
      </c>
      <c r="B339" t="n">
        <v>0.265625</v>
      </c>
    </row>
    <row r="340">
      <c r="A340">
        <f>HYPERLINK("https://stackoverflow.com/q/58712399", "58712399")</f>
        <v/>
      </c>
      <c r="B340" t="n">
        <v>0.1867283950617284</v>
      </c>
    </row>
    <row r="341">
      <c r="A341">
        <f>HYPERLINK("https://stackoverflow.com/q/58794905", "58794905")</f>
        <v/>
      </c>
      <c r="B341" t="n">
        <v>0.1662861491628615</v>
      </c>
    </row>
    <row r="342">
      <c r="A342">
        <f>HYPERLINK("https://stackoverflow.com/q/58796302", "58796302")</f>
        <v/>
      </c>
      <c r="B342" t="n">
        <v>0.1911764705882353</v>
      </c>
    </row>
    <row r="343">
      <c r="A343">
        <f>HYPERLINK("https://stackoverflow.com/q/58802554", "58802554")</f>
        <v/>
      </c>
      <c r="B343" t="n">
        <v>0.1948529411764706</v>
      </c>
    </row>
    <row r="344">
      <c r="A344">
        <f>HYPERLINK("https://stackoverflow.com/q/58821575", "58821575")</f>
        <v/>
      </c>
      <c r="B344" t="n">
        <v>0.280982905982906</v>
      </c>
    </row>
    <row r="345">
      <c r="A345">
        <f>HYPERLINK("https://stackoverflow.com/q/58949589", "58949589")</f>
        <v/>
      </c>
      <c r="B345" t="n">
        <v>0.1533816425120773</v>
      </c>
    </row>
    <row r="346">
      <c r="A346">
        <f>HYPERLINK("https://stackoverflow.com/q/58973104", "58973104")</f>
        <v/>
      </c>
      <c r="B346" t="n">
        <v>0.1828703703703704</v>
      </c>
    </row>
    <row r="347">
      <c r="A347">
        <f>HYPERLINK("https://stackoverflow.com/q/58982487", "58982487")</f>
        <v/>
      </c>
      <c r="B347" t="n">
        <v>0.2908299866131192</v>
      </c>
    </row>
    <row r="348">
      <c r="A348">
        <f>HYPERLINK("https://stackoverflow.com/q/59027006", "59027006")</f>
        <v/>
      </c>
      <c r="B348" t="n">
        <v>0.2008196721311475</v>
      </c>
    </row>
    <row r="349">
      <c r="A349">
        <f>HYPERLINK("https://stackoverflow.com/q/59044506", "59044506")</f>
        <v/>
      </c>
      <c r="B349" t="n">
        <v>0.1795190713101161</v>
      </c>
    </row>
    <row r="350">
      <c r="A350">
        <f>HYPERLINK("https://stackoverflow.com/q/59061893", "59061893")</f>
        <v/>
      </c>
      <c r="B350" t="n">
        <v>0.4429166666666667</v>
      </c>
    </row>
    <row r="351">
      <c r="A351">
        <f>HYPERLINK("https://stackoverflow.com/q/59074292", "59074292")</f>
        <v/>
      </c>
      <c r="B351" t="n">
        <v>0.3402777777777778</v>
      </c>
    </row>
    <row r="352">
      <c r="A352">
        <f>HYPERLINK("https://stackoverflow.com/q/59098983", "59098983")</f>
        <v/>
      </c>
      <c r="B352" t="n">
        <v>0.2074759945130316</v>
      </c>
    </row>
    <row r="353">
      <c r="A353">
        <f>HYPERLINK("https://stackoverflow.com/q/59110327", "59110327")</f>
        <v/>
      </c>
      <c r="B353" t="n">
        <v>0.2493614303959132</v>
      </c>
    </row>
    <row r="354">
      <c r="A354">
        <f>HYPERLINK("https://stackoverflow.com/q/59150237", "59150237")</f>
        <v/>
      </c>
      <c r="B354" t="n">
        <v>0.2029320987654321</v>
      </c>
    </row>
    <row r="355">
      <c r="A355">
        <f>HYPERLINK("https://stackoverflow.com/q/59150977", "59150977")</f>
        <v/>
      </c>
      <c r="B355" t="n">
        <v>0.1670875420875421</v>
      </c>
    </row>
    <row r="356">
      <c r="A356">
        <f>HYPERLINK("https://stackoverflow.com/q/59212588", "59212588")</f>
        <v/>
      </c>
      <c r="B356" t="n">
        <v>0.1678743961352657</v>
      </c>
    </row>
    <row r="357">
      <c r="A357">
        <f>HYPERLINK("https://stackoverflow.com/q/59220944", "59220944")</f>
        <v/>
      </c>
      <c r="B357" t="n">
        <v>0.2311253561253561</v>
      </c>
    </row>
    <row r="358">
      <c r="A358">
        <f>HYPERLINK("https://stackoverflow.com/q/59261369", "59261369")</f>
        <v/>
      </c>
      <c r="B358" t="n">
        <v>0.19</v>
      </c>
    </row>
    <row r="359">
      <c r="A359">
        <f>HYPERLINK("https://stackoverflow.com/q/59282347", "59282347")</f>
        <v/>
      </c>
      <c r="B359" t="n">
        <v>0.2856550580431177</v>
      </c>
    </row>
    <row r="360">
      <c r="A360">
        <f>HYPERLINK("https://stackoverflow.com/q/59351603", "59351603")</f>
        <v/>
      </c>
      <c r="B360" t="n">
        <v>0.2225925925925926</v>
      </c>
    </row>
    <row r="361">
      <c r="A361">
        <f>HYPERLINK("https://stackoverflow.com/q/59379754", "59379754")</f>
        <v/>
      </c>
      <c r="B361" t="n">
        <v>0.2835365853658536</v>
      </c>
    </row>
    <row r="362">
      <c r="A362">
        <f>HYPERLINK("https://stackoverflow.com/q/59392920", "59392920")</f>
        <v/>
      </c>
      <c r="B362" t="n">
        <v>0.1771402550091074</v>
      </c>
    </row>
    <row r="363">
      <c r="A363">
        <f>HYPERLINK("https://stackoverflow.com/q/59412488", "59412488")</f>
        <v/>
      </c>
      <c r="B363" t="n">
        <v>0.2256944444444444</v>
      </c>
    </row>
    <row r="364">
      <c r="A364">
        <f>HYPERLINK("https://stackoverflow.com/q/59438778", "59438778")</f>
        <v/>
      </c>
      <c r="B364" t="n">
        <v>0.1568813131313131</v>
      </c>
    </row>
    <row r="365">
      <c r="A365">
        <f>HYPERLINK("https://stackoverflow.com/q/59453712", "59453712")</f>
        <v/>
      </c>
      <c r="B365" t="n">
        <v>0.3349673202614379</v>
      </c>
    </row>
    <row r="366">
      <c r="A366">
        <f>HYPERLINK("https://stackoverflow.com/q/59592466", "59592466")</f>
        <v/>
      </c>
      <c r="B366" t="n">
        <v>0.1725352112676056</v>
      </c>
    </row>
    <row r="367">
      <c r="A367">
        <f>HYPERLINK("https://stackoverflow.com/q/59624024", "59624024")</f>
        <v/>
      </c>
      <c r="B367" t="n">
        <v>0.2395424836601307</v>
      </c>
    </row>
    <row r="368">
      <c r="A368">
        <f>HYPERLINK("https://stackoverflow.com/q/59625496", "59625496")</f>
        <v/>
      </c>
      <c r="B368" t="n">
        <v>0.1833333333333333</v>
      </c>
    </row>
    <row r="369">
      <c r="A369">
        <f>HYPERLINK("https://stackoverflow.com/q/59640223", "59640223")</f>
        <v/>
      </c>
      <c r="B369" t="n">
        <v>0.215863453815261</v>
      </c>
    </row>
    <row r="370">
      <c r="A370">
        <f>HYPERLINK("https://stackoverflow.com/q/59655025", "59655025")</f>
        <v/>
      </c>
      <c r="B370" t="n">
        <v>0.1840277777777778</v>
      </c>
    </row>
    <row r="371">
      <c r="A371">
        <f>HYPERLINK("https://stackoverflow.com/q/59662845", "59662845")</f>
        <v/>
      </c>
      <c r="B371" t="n">
        <v>0.2614583333333333</v>
      </c>
    </row>
    <row r="372">
      <c r="A372">
        <f>HYPERLINK("https://stackoverflow.com/q/59672677", "59672677")</f>
        <v/>
      </c>
      <c r="B372" t="n">
        <v>0.1531903190319032</v>
      </c>
    </row>
    <row r="373">
      <c r="A373">
        <f>HYPERLINK("https://stackoverflow.com/q/59730158", "59730158")</f>
        <v/>
      </c>
      <c r="B373" t="n">
        <v>0.3357407407407408</v>
      </c>
    </row>
    <row r="374">
      <c r="A374">
        <f>HYPERLINK("https://stackoverflow.com/q/59771214", "59771214")</f>
        <v/>
      </c>
      <c r="B374" t="n">
        <v>0.1809413580246914</v>
      </c>
    </row>
    <row r="375">
      <c r="A375">
        <f>HYPERLINK("https://stackoverflow.com/q/59833955", "59833955")</f>
        <v/>
      </c>
      <c r="B375" t="n">
        <v>0.323394495412844</v>
      </c>
    </row>
    <row r="376">
      <c r="A376">
        <f>HYPERLINK("https://stackoverflow.com/q/59857501", "59857501")</f>
        <v/>
      </c>
      <c r="B376" t="n">
        <v>0.2608506944444444</v>
      </c>
    </row>
    <row r="377">
      <c r="A377">
        <f>HYPERLINK("https://stackoverflow.com/q/59869329", "59869329")</f>
        <v/>
      </c>
      <c r="B377" t="n">
        <v>0.1926807760141094</v>
      </c>
    </row>
    <row r="378">
      <c r="A378">
        <f>HYPERLINK("https://stackoverflow.com/q/59875146", "59875146")</f>
        <v/>
      </c>
      <c r="B378" t="n">
        <v>0.2428861788617886</v>
      </c>
    </row>
    <row r="379">
      <c r="A379">
        <f>HYPERLINK("https://stackoverflow.com/q/59932262", "59932262")</f>
        <v/>
      </c>
      <c r="B379" t="n">
        <v>0.1906565656565657</v>
      </c>
    </row>
    <row r="380">
      <c r="A380">
        <f>HYPERLINK("https://stackoverflow.com/q/59943554", "59943554")</f>
        <v/>
      </c>
      <c r="B380" t="n">
        <v>0.1652777777777778</v>
      </c>
    </row>
    <row r="381">
      <c r="A381">
        <f>HYPERLINK("https://stackoverflow.com/q/59986306", "59986306")</f>
        <v/>
      </c>
      <c r="B381" t="n">
        <v>0.2581811263318113</v>
      </c>
    </row>
    <row r="382">
      <c r="A382">
        <f>HYPERLINK("https://stackoverflow.com/q/60005455", "60005455")</f>
        <v/>
      </c>
      <c r="B382" t="n">
        <v>0.1855877616747182</v>
      </c>
    </row>
    <row r="383">
      <c r="A383">
        <f>HYPERLINK("https://stackoverflow.com/q/60005599", "60005599")</f>
        <v/>
      </c>
      <c r="B383" t="n">
        <v>0.2238186462324393</v>
      </c>
    </row>
    <row r="384">
      <c r="A384">
        <f>HYPERLINK("https://stackoverflow.com/q/60017517", "60017517")</f>
        <v/>
      </c>
      <c r="B384" t="n">
        <v>0.1957799145299146</v>
      </c>
    </row>
    <row r="385">
      <c r="A385">
        <f>HYPERLINK("https://stackoverflow.com/q/60084638", "60084638")</f>
        <v/>
      </c>
      <c r="B385" t="n">
        <v>0.3268140589569162</v>
      </c>
    </row>
    <row r="386">
      <c r="A386">
        <f>HYPERLINK("https://stackoverflow.com/q/60097780", "60097780")</f>
        <v/>
      </c>
      <c r="B386" t="n">
        <v>0.1671006944444444</v>
      </c>
    </row>
    <row r="387">
      <c r="A387">
        <f>HYPERLINK("https://stackoverflow.com/q/60152570", "60152570")</f>
        <v/>
      </c>
      <c r="B387" t="n">
        <v>0.2336805555555556</v>
      </c>
    </row>
    <row r="388">
      <c r="A388">
        <f>HYPERLINK("https://stackoverflow.com/q/60200773", "60200773")</f>
        <v/>
      </c>
      <c r="B388" t="n">
        <v>0.1586700336700337</v>
      </c>
    </row>
    <row r="389">
      <c r="A389">
        <f>HYPERLINK("https://stackoverflow.com/q/60210752", "60210752")</f>
        <v/>
      </c>
      <c r="B389" t="n">
        <v>0.1985735735735736</v>
      </c>
    </row>
    <row r="390">
      <c r="A390">
        <f>HYPERLINK("https://stackoverflow.com/q/60348603", "60348603")</f>
        <v/>
      </c>
      <c r="B390" t="n">
        <v>0.2328811369509044</v>
      </c>
    </row>
    <row r="391">
      <c r="A391">
        <f>HYPERLINK("https://stackoverflow.com/q/60366748", "60366748")</f>
        <v/>
      </c>
      <c r="B391" t="n">
        <v>0.1854226020892688</v>
      </c>
    </row>
    <row r="392">
      <c r="A392">
        <f>HYPERLINK("https://stackoverflow.com/q/60455349", "60455349")</f>
        <v/>
      </c>
      <c r="B392" t="n">
        <v>0.3295610425240055</v>
      </c>
    </row>
    <row r="393">
      <c r="A393">
        <f>HYPERLINK("https://stackoverflow.com/q/60556126", "60556126")</f>
        <v/>
      </c>
      <c r="B393" t="n">
        <v>0.1827256944444444</v>
      </c>
    </row>
    <row r="394">
      <c r="A394">
        <f>HYPERLINK("https://stackoverflow.com/q/60567487", "60567487")</f>
        <v/>
      </c>
      <c r="B394" t="n">
        <v>0.2739766081871345</v>
      </c>
    </row>
    <row r="395">
      <c r="A395">
        <f>HYPERLINK("https://stackoverflow.com/q/60589214", "60589214")</f>
        <v/>
      </c>
      <c r="B395" t="n">
        <v>0.2914426523297491</v>
      </c>
    </row>
    <row r="396">
      <c r="A396">
        <f>HYPERLINK("https://stackoverflow.com/q/60595868", "60595868")</f>
        <v/>
      </c>
      <c r="B396" t="n">
        <v>0.267650462962963</v>
      </c>
    </row>
    <row r="397">
      <c r="A397">
        <f>HYPERLINK("https://stackoverflow.com/q/60738551", "60738551")</f>
        <v/>
      </c>
      <c r="B397" t="n">
        <v>0.1993634259259259</v>
      </c>
    </row>
    <row r="398">
      <c r="A398">
        <f>HYPERLINK("https://stackoverflow.com/q/60750126", "60750126")</f>
        <v/>
      </c>
      <c r="B398" t="n">
        <v>0.1641081871345029</v>
      </c>
    </row>
    <row r="399">
      <c r="A399">
        <f>HYPERLINK("https://stackoverflow.com/q/60853912", "60853912")</f>
        <v/>
      </c>
      <c r="B399" t="n">
        <v>0.3072612085769981</v>
      </c>
    </row>
    <row r="400">
      <c r="A400">
        <f>HYPERLINK("https://stackoverflow.com/q/60881303", "60881303")</f>
        <v/>
      </c>
      <c r="B400" t="n">
        <v>0.2056159420289855</v>
      </c>
    </row>
    <row r="401">
      <c r="A401">
        <f>HYPERLINK("https://stackoverflow.com/q/60881924", "60881924")</f>
        <v/>
      </c>
      <c r="B401" t="n">
        <v>0.2046130952380953</v>
      </c>
    </row>
    <row r="402">
      <c r="A402">
        <f>HYPERLINK("https://stackoverflow.com/q/60973579", "60973579")</f>
        <v/>
      </c>
      <c r="B402" t="n">
        <v>0.1765873015873016</v>
      </c>
    </row>
    <row r="403">
      <c r="A403">
        <f>HYPERLINK("https://stackoverflow.com/q/61016498", "61016498")</f>
        <v/>
      </c>
      <c r="B403" t="n">
        <v>0.2008301404853129</v>
      </c>
    </row>
    <row r="404">
      <c r="A404">
        <f>HYPERLINK("https://stackoverflow.com/q/61019105", "61019105")</f>
        <v/>
      </c>
      <c r="B404" t="n">
        <v>0.4254155730533684</v>
      </c>
    </row>
    <row r="405">
      <c r="A405">
        <f>HYPERLINK("https://stackoverflow.com/q/61060770", "61060770")</f>
        <v/>
      </c>
      <c r="B405" t="n">
        <v>0.2529513888888889</v>
      </c>
    </row>
    <row r="406">
      <c r="A406">
        <f>HYPERLINK("https://stackoverflow.com/q/61078197", "61078197")</f>
        <v/>
      </c>
      <c r="B406" t="n">
        <v>0.1600694444444444</v>
      </c>
    </row>
    <row r="407">
      <c r="A407">
        <f>HYPERLINK("https://stackoverflow.com/q/61094682", "61094682")</f>
        <v/>
      </c>
      <c r="B407" t="n">
        <v>0.1785714285714286</v>
      </c>
    </row>
    <row r="408">
      <c r="A408">
        <f>HYPERLINK("https://stackoverflow.com/q/61112343", "61112343")</f>
        <v/>
      </c>
      <c r="B408" t="n">
        <v>0.2043269230769231</v>
      </c>
    </row>
    <row r="409">
      <c r="A409">
        <f>HYPERLINK("https://stackoverflow.com/q/61186117", "61186117")</f>
        <v/>
      </c>
      <c r="B409" t="n">
        <v>0.3323412698412698</v>
      </c>
    </row>
    <row r="410">
      <c r="A410">
        <f>HYPERLINK("https://stackoverflow.com/q/61226697", "61226697")</f>
        <v/>
      </c>
      <c r="B410" t="n">
        <v>0.2033333333333334</v>
      </c>
    </row>
    <row r="411">
      <c r="A411">
        <f>HYPERLINK("https://stackoverflow.com/q/61282234", "61282234")</f>
        <v/>
      </c>
      <c r="B411" t="n">
        <v>0.4797233942803564</v>
      </c>
    </row>
    <row r="412">
      <c r="A412">
        <f>HYPERLINK("https://stackoverflow.com/q/61282976", "61282976")</f>
        <v/>
      </c>
      <c r="B412" t="n">
        <v>0.2827932098765432</v>
      </c>
    </row>
    <row r="413">
      <c r="A413">
        <f>HYPERLINK("https://stackoverflow.com/q/61329104", "61329104")</f>
        <v/>
      </c>
      <c r="B413" t="n">
        <v>0.2517361111111112</v>
      </c>
    </row>
    <row r="414">
      <c r="A414">
        <f>HYPERLINK("https://stackoverflow.com/q/61330666", "61330666")</f>
        <v/>
      </c>
      <c r="B414" t="n">
        <v>0.4343238587424634</v>
      </c>
    </row>
    <row r="415">
      <c r="A415">
        <f>HYPERLINK("https://stackoverflow.com/q/61379667", "61379667")</f>
        <v/>
      </c>
      <c r="B415" t="n">
        <v>0.1611842105263158</v>
      </c>
    </row>
    <row r="416">
      <c r="A416">
        <f>HYPERLINK("https://stackoverflow.com/q/61402700", "61402700")</f>
        <v/>
      </c>
      <c r="B416" t="n">
        <v>0.1671006944444444</v>
      </c>
    </row>
    <row r="417">
      <c r="A417">
        <f>HYPERLINK("https://stackoverflow.com/q/61452616", "61452616")</f>
        <v/>
      </c>
      <c r="B417" t="n">
        <v>0.3205409356725146</v>
      </c>
    </row>
    <row r="418">
      <c r="A418">
        <f>HYPERLINK("https://stackoverflow.com/q/61509495", "61509495")</f>
        <v/>
      </c>
      <c r="B418" t="n">
        <v>0.2610497237569061</v>
      </c>
    </row>
    <row r="419">
      <c r="A419">
        <f>HYPERLINK("https://stackoverflow.com/q/61519093", "61519093")</f>
        <v/>
      </c>
      <c r="B419" t="n">
        <v>0.1994949494949495</v>
      </c>
    </row>
    <row r="420">
      <c r="A420">
        <f>HYPERLINK("https://stackoverflow.com/q/61664951", "61664951")</f>
        <v/>
      </c>
      <c r="B420" t="n">
        <v>0.2835775335775336</v>
      </c>
    </row>
    <row r="421">
      <c r="A421">
        <f>HYPERLINK("https://stackoverflow.com/q/61749474", "61749474")</f>
        <v/>
      </c>
      <c r="B421" t="n">
        <v>0.2268518518518519</v>
      </c>
    </row>
    <row r="422">
      <c r="A422">
        <f>HYPERLINK("https://stackoverflow.com/q/61778472", "61778472")</f>
        <v/>
      </c>
      <c r="B422" t="n">
        <v>0.2930216802168022</v>
      </c>
    </row>
    <row r="423">
      <c r="A423">
        <f>HYPERLINK("https://stackoverflow.com/q/61820944", "61820944")</f>
        <v/>
      </c>
      <c r="B423" t="n">
        <v>0.2357288481141692</v>
      </c>
    </row>
    <row r="424">
      <c r="A424">
        <f>HYPERLINK("https://stackoverflow.com/q/61838119", "61838119")</f>
        <v/>
      </c>
      <c r="B424" t="n">
        <v>0.2814542483660131</v>
      </c>
    </row>
    <row r="425">
      <c r="A425">
        <f>HYPERLINK("https://stackoverflow.com/q/61842832", "61842832")</f>
        <v/>
      </c>
      <c r="B425" t="n">
        <v>0.1778455284552846</v>
      </c>
    </row>
    <row r="426">
      <c r="A426">
        <f>HYPERLINK("https://stackoverflow.com/q/62014768", "62014768")</f>
        <v/>
      </c>
      <c r="B426" t="n">
        <v>0.3525883838383838</v>
      </c>
    </row>
    <row r="427">
      <c r="A427">
        <f>HYPERLINK("https://stackoverflow.com/q/62100452", "62100452")</f>
        <v/>
      </c>
      <c r="B427" t="n">
        <v>0.2507575757575758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2020-12-22T12:03:35Z</dcterms:created>
  <dcterms:modified xsi:type="dcterms:W3CDTF">2020-12-22T12:03:35Z</dcterms:modified>
</cp:coreProperties>
</file>