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HYPERLINK("https://stackoverflow.com/q/4432075", "4432075")</f>
        <v/>
      </c>
      <c r="B2" t="n">
        <v>0.173896499238965</v>
      </c>
    </row>
    <row r="3">
      <c r="A3">
        <f>HYPERLINK("https://stackoverflow.com/q/9076585", "9076585")</f>
        <v/>
      </c>
      <c r="B3" t="n">
        <v>0.1598228663446055</v>
      </c>
    </row>
    <row r="4">
      <c r="A4">
        <f>HYPERLINK("https://stackoverflow.com/q/9187799", "9187799")</f>
        <v/>
      </c>
      <c r="B4" t="n">
        <v>0.25</v>
      </c>
    </row>
    <row r="5">
      <c r="A5">
        <f>HYPERLINK("https://stackoverflow.com/q/10042002", "10042002")</f>
        <v/>
      </c>
      <c r="B5" t="n">
        <v>0.2448412698412698</v>
      </c>
    </row>
    <row r="6">
      <c r="A6">
        <f>HYPERLINK("https://stackoverflow.com/q/11316689", "11316689")</f>
        <v/>
      </c>
      <c r="B6" t="n">
        <v>0.2196296296296296</v>
      </c>
    </row>
    <row r="7">
      <c r="A7">
        <f>HYPERLINK("https://stackoverflow.com/q/13056153", "13056153")</f>
        <v/>
      </c>
      <c r="B7" t="n">
        <v>0.2541152263374486</v>
      </c>
    </row>
    <row r="8">
      <c r="A8">
        <f>HYPERLINK("https://stackoverflow.com/q/13480693", "13480693")</f>
        <v/>
      </c>
      <c r="B8" t="n">
        <v>0.1826690821256039</v>
      </c>
    </row>
    <row r="9">
      <c r="A9">
        <f>HYPERLINK("https://stackoverflow.com/q/14907056", "14907056")</f>
        <v/>
      </c>
      <c r="B9" t="n">
        <v>0.1758040935672515</v>
      </c>
    </row>
    <row r="10">
      <c r="A10">
        <f>HYPERLINK("https://stackoverflow.com/q/15006547", "15006547")</f>
        <v/>
      </c>
      <c r="B10" t="n">
        <v>0.232962962962963</v>
      </c>
    </row>
    <row r="11">
      <c r="A11">
        <f>HYPERLINK("https://stackoverflow.com/q/15580847", "15580847")</f>
        <v/>
      </c>
      <c r="B11" t="n">
        <v>0.2051478083588175</v>
      </c>
    </row>
    <row r="12">
      <c r="A12">
        <f>HYPERLINK("https://stackoverflow.com/q/18440385", "18440385")</f>
        <v/>
      </c>
      <c r="B12" t="n">
        <v>0.1792929292929293</v>
      </c>
    </row>
    <row r="13">
      <c r="A13">
        <f>HYPERLINK("https://stackoverflow.com/q/18557198", "18557198")</f>
        <v/>
      </c>
      <c r="B13" t="n">
        <v>0.3670091324200913</v>
      </c>
    </row>
    <row r="14">
      <c r="A14">
        <f>HYPERLINK("https://stackoverflow.com/q/19654786", "19654786")</f>
        <v/>
      </c>
      <c r="B14" t="n">
        <v>0.1642953929539295</v>
      </c>
    </row>
    <row r="15">
      <c r="A15">
        <f>HYPERLINK("https://stackoverflow.com/q/20287085", "20287085")</f>
        <v/>
      </c>
      <c r="B15" t="n">
        <v>0.2505847953216374</v>
      </c>
    </row>
    <row r="16">
      <c r="A16">
        <f>HYPERLINK("https://stackoverflow.com/q/20693110", "20693110")</f>
        <v/>
      </c>
      <c r="B16" t="n">
        <v>0.2610640301318267</v>
      </c>
    </row>
    <row r="17">
      <c r="A17">
        <f>HYPERLINK("https://stackoverflow.com/q/21042729", "21042729")</f>
        <v/>
      </c>
      <c r="B17" t="n">
        <v>0.2124819624819625</v>
      </c>
    </row>
    <row r="18">
      <c r="A18">
        <f>HYPERLINK("https://stackoverflow.com/q/21404255", "21404255")</f>
        <v/>
      </c>
      <c r="B18" t="n">
        <v>0.1826047358834244</v>
      </c>
    </row>
    <row r="19">
      <c r="A19">
        <f>HYPERLINK("https://stackoverflow.com/q/22008343", "22008343")</f>
        <v/>
      </c>
      <c r="B19" t="n">
        <v>0.1975806451612903</v>
      </c>
    </row>
    <row r="20">
      <c r="A20">
        <f>HYPERLINK("https://stackoverflow.com/q/22187852", "22187852")</f>
        <v/>
      </c>
      <c r="B20" t="n">
        <v>0.193847072879331</v>
      </c>
    </row>
    <row r="21">
      <c r="A21">
        <f>HYPERLINK("https://stackoverflow.com/q/22861584", "22861584")</f>
        <v/>
      </c>
      <c r="B21" t="n">
        <v>0.222636815920398</v>
      </c>
    </row>
    <row r="22">
      <c r="A22">
        <f>HYPERLINK("https://stackoverflow.com/q/24808967", "24808967")</f>
        <v/>
      </c>
      <c r="B22" t="n">
        <v>0.2437578027465668</v>
      </c>
    </row>
    <row r="23">
      <c r="A23">
        <f>HYPERLINK("https://stackoverflow.com/q/27793944", "27793944")</f>
        <v/>
      </c>
      <c r="B23" t="n">
        <v>0.1706349206349207</v>
      </c>
    </row>
    <row r="24">
      <c r="A24">
        <f>HYPERLINK("https://stackoverflow.com/q/28259325", "28259325")</f>
        <v/>
      </c>
      <c r="B24" t="n">
        <v>0.1994598765432099</v>
      </c>
    </row>
    <row r="25">
      <c r="A25">
        <f>HYPERLINK("https://stackoverflow.com/q/29386945", "29386945")</f>
        <v/>
      </c>
      <c r="B25" t="n">
        <v>0.1671296296296297</v>
      </c>
    </row>
    <row r="26">
      <c r="A26">
        <f>HYPERLINK("https://stackoverflow.com/q/29658339", "29658339")</f>
        <v/>
      </c>
      <c r="B26" t="n">
        <v>0.2835365853658536</v>
      </c>
    </row>
    <row r="27">
      <c r="A27">
        <f>HYPERLINK("https://stackoverflow.com/q/29800320", "29800320")</f>
        <v/>
      </c>
      <c r="B27" t="n">
        <v>0.2687590187590188</v>
      </c>
    </row>
    <row r="28">
      <c r="A28">
        <f>HYPERLINK("https://stackoverflow.com/q/31091321", "31091321")</f>
        <v/>
      </c>
      <c r="B28" t="n">
        <v>0.2141350210970464</v>
      </c>
    </row>
    <row r="29">
      <c r="A29">
        <f>HYPERLINK("https://stackoverflow.com/q/31101619", "31101619")</f>
        <v/>
      </c>
      <c r="B29" t="n">
        <v>0.2033333333333333</v>
      </c>
    </row>
    <row r="30">
      <c r="A30">
        <f>HYPERLINK("https://stackoverflow.com/q/31116437", "31116437")</f>
        <v/>
      </c>
      <c r="B30" t="n">
        <v>0.1933479532163743</v>
      </c>
    </row>
    <row r="31">
      <c r="A31">
        <f>HYPERLINK("https://stackoverflow.com/q/31413681", "31413681")</f>
        <v/>
      </c>
      <c r="B31" t="n">
        <v>0.1873582766439909</v>
      </c>
    </row>
    <row r="32">
      <c r="A32">
        <f>HYPERLINK("https://stackoverflow.com/q/31794085", "31794085")</f>
        <v/>
      </c>
      <c r="B32" t="n">
        <v>0.1836219336219337</v>
      </c>
    </row>
    <row r="33">
      <c r="A33">
        <f>HYPERLINK("https://stackoverflow.com/q/32571070", "32571070")</f>
        <v/>
      </c>
      <c r="B33" t="n">
        <v>0.2069088319088319</v>
      </c>
    </row>
    <row r="34">
      <c r="A34">
        <f>HYPERLINK("https://stackoverflow.com/q/32791968", "32791968")</f>
        <v/>
      </c>
      <c r="B34" t="n">
        <v>0.1908730158730159</v>
      </c>
    </row>
    <row r="35">
      <c r="A35">
        <f>HYPERLINK("https://stackoverflow.com/q/34292278", "34292278")</f>
        <v/>
      </c>
      <c r="B35" t="n">
        <v>0.2285185185185185</v>
      </c>
    </row>
    <row r="36">
      <c r="A36">
        <f>HYPERLINK("https://stackoverflow.com/q/34341952", "34341952")</f>
        <v/>
      </c>
      <c r="B36" t="n">
        <v>0.2255116959064327</v>
      </c>
    </row>
    <row r="37">
      <c r="A37">
        <f>HYPERLINK("https://stackoverflow.com/q/34679862", "34679862")</f>
        <v/>
      </c>
      <c r="B37" t="n">
        <v>0.20703125</v>
      </c>
    </row>
    <row r="38">
      <c r="A38">
        <f>HYPERLINK("https://stackoverflow.com/q/35645102", "35645102")</f>
        <v/>
      </c>
      <c r="B38" t="n">
        <v>0.2199872286079183</v>
      </c>
    </row>
    <row r="39">
      <c r="A39">
        <f>HYPERLINK("https://stackoverflow.com/q/35660296", "35660296")</f>
        <v/>
      </c>
      <c r="B39" t="n">
        <v>0.1464285714285715</v>
      </c>
    </row>
    <row r="40">
      <c r="A40">
        <f>HYPERLINK("https://stackoverflow.com/q/36693712", "36693712")</f>
        <v/>
      </c>
      <c r="B40" t="n">
        <v>0.2794715447154472</v>
      </c>
    </row>
    <row r="41">
      <c r="A41">
        <f>HYPERLINK("https://stackoverflow.com/q/37604407", "37604407")</f>
        <v/>
      </c>
      <c r="B41" t="n">
        <v>0.1801470588235294</v>
      </c>
    </row>
    <row r="42">
      <c r="A42">
        <f>HYPERLINK("https://stackoverflow.com/q/37707699", "37707699")</f>
        <v/>
      </c>
      <c r="B42" t="n">
        <v>0.2165144596651446</v>
      </c>
    </row>
    <row r="43">
      <c r="A43">
        <f>HYPERLINK("https://stackoverflow.com/q/38112943", "38112943")</f>
        <v/>
      </c>
      <c r="B43" t="n">
        <v>0.1971218206157965</v>
      </c>
    </row>
    <row r="44">
      <c r="A44">
        <f>HYPERLINK("https://stackoverflow.com/q/38194847", "38194847")</f>
        <v/>
      </c>
      <c r="B44" t="n">
        <v>0.1463515754560531</v>
      </c>
    </row>
    <row r="45">
      <c r="A45">
        <f>HYPERLINK("https://stackoverflow.com/q/38265464", "38265464")</f>
        <v/>
      </c>
      <c r="B45" t="n">
        <v>0.1866197183098592</v>
      </c>
    </row>
    <row r="46">
      <c r="A46">
        <f>HYPERLINK("https://stackoverflow.com/q/40555797", "40555797")</f>
        <v/>
      </c>
      <c r="B46" t="n">
        <v>0.1637931034482759</v>
      </c>
    </row>
    <row r="47">
      <c r="A47">
        <f>HYPERLINK("https://stackoverflow.com/q/41351244", "41351244")</f>
        <v/>
      </c>
      <c r="B47" t="n">
        <v>0.264291465378422</v>
      </c>
    </row>
    <row r="48">
      <c r="A48">
        <f>HYPERLINK("https://stackoverflow.com/q/41542609", "41542609")</f>
        <v/>
      </c>
      <c r="B48" t="n">
        <v>0.2884615384615384</v>
      </c>
    </row>
    <row r="49">
      <c r="A49">
        <f>HYPERLINK("https://stackoverflow.com/q/41803929", "41803929")</f>
        <v/>
      </c>
      <c r="B49" t="n">
        <v>0.2257975797579758</v>
      </c>
    </row>
    <row r="50">
      <c r="A50">
        <f>HYPERLINK("https://stackoverflow.com/q/41867303", "41867303")</f>
        <v/>
      </c>
      <c r="B50" t="n">
        <v>0.2250957854406131</v>
      </c>
    </row>
    <row r="51">
      <c r="A51">
        <f>HYPERLINK("https://stackoverflow.com/q/41983737", "41983737")</f>
        <v/>
      </c>
      <c r="B51" t="n">
        <v>0.3193069306930693</v>
      </c>
    </row>
    <row r="52">
      <c r="A52">
        <f>HYPERLINK("https://stackoverflow.com/q/42145093", "42145093")</f>
        <v/>
      </c>
      <c r="B52" t="n">
        <v>0.1765873015873016</v>
      </c>
    </row>
    <row r="53">
      <c r="A53">
        <f>HYPERLINK("https://stackoverflow.com/q/42295539", "42295539")</f>
        <v/>
      </c>
      <c r="B53" t="n">
        <v>0.3311965811965812</v>
      </c>
    </row>
    <row r="54">
      <c r="A54">
        <f>HYPERLINK("https://stackoverflow.com/q/42305224", "42305224")</f>
        <v/>
      </c>
      <c r="B54" t="n">
        <v>0.2828947368421053</v>
      </c>
    </row>
    <row r="55">
      <c r="A55">
        <f>HYPERLINK("https://stackoverflow.com/q/42375516", "42375516")</f>
        <v/>
      </c>
      <c r="B55" t="n">
        <v>0.1792534722222222</v>
      </c>
    </row>
    <row r="56">
      <c r="A56">
        <f>HYPERLINK("https://stackoverflow.com/q/42405004", "42405004")</f>
        <v/>
      </c>
      <c r="B56" t="n">
        <v>0.1883169934640523</v>
      </c>
    </row>
    <row r="57">
      <c r="A57">
        <f>HYPERLINK("https://stackoverflow.com/q/42503229", "42503229")</f>
        <v/>
      </c>
      <c r="B57" t="n">
        <v>0.2761437908496732</v>
      </c>
    </row>
    <row r="58">
      <c r="A58">
        <f>HYPERLINK("https://stackoverflow.com/q/42642927", "42642927")</f>
        <v/>
      </c>
      <c r="B58" t="n">
        <v>0.2042897327707454</v>
      </c>
    </row>
    <row r="59">
      <c r="A59">
        <f>HYPERLINK("https://stackoverflow.com/q/42647054", "42647054")</f>
        <v/>
      </c>
      <c r="B59" t="n">
        <v>0.3402090209020902</v>
      </c>
    </row>
    <row r="60">
      <c r="A60">
        <f>HYPERLINK("https://stackoverflow.com/q/42739284", "42739284")</f>
        <v/>
      </c>
      <c r="B60" t="n">
        <v>0.2180335097001764</v>
      </c>
    </row>
    <row r="61">
      <c r="A61">
        <f>HYPERLINK("https://stackoverflow.com/q/42797456", "42797456")</f>
        <v/>
      </c>
      <c r="B61" t="n">
        <v>0.1733473980309423</v>
      </c>
    </row>
    <row r="62">
      <c r="A62">
        <f>HYPERLINK("https://stackoverflow.com/q/42938295", "42938295")</f>
        <v/>
      </c>
      <c r="B62" t="n">
        <v>0.3007369614512472</v>
      </c>
    </row>
    <row r="63">
      <c r="A63">
        <f>HYPERLINK("https://stackoverflow.com/q/43007141", "43007141")</f>
        <v/>
      </c>
      <c r="B63" t="n">
        <v>0.1867521367521368</v>
      </c>
    </row>
    <row r="64">
      <c r="A64">
        <f>HYPERLINK("https://stackoverflow.com/q/43033640", "43033640")</f>
        <v/>
      </c>
      <c r="B64" t="n">
        <v>0.1966089466089466</v>
      </c>
    </row>
    <row r="65">
      <c r="A65">
        <f>HYPERLINK("https://stackoverflow.com/q/43097927", "43097927")</f>
        <v/>
      </c>
      <c r="B65" t="n">
        <v>0.3495995995995996</v>
      </c>
    </row>
    <row r="66">
      <c r="A66">
        <f>HYPERLINK("https://stackoverflow.com/q/43500546", "43500546")</f>
        <v/>
      </c>
      <c r="B66" t="n">
        <v>0.2157064471879287</v>
      </c>
    </row>
    <row r="67">
      <c r="A67">
        <f>HYPERLINK("https://stackoverflow.com/q/43646460", "43646460")</f>
        <v/>
      </c>
      <c r="B67" t="n">
        <v>0.2021072796934865</v>
      </c>
    </row>
    <row r="68">
      <c r="A68">
        <f>HYPERLINK("https://stackoverflow.com/q/43667724", "43667724")</f>
        <v/>
      </c>
      <c r="B68" t="n">
        <v>0.2580906148867315</v>
      </c>
    </row>
    <row r="69">
      <c r="A69">
        <f>HYPERLINK("https://stackoverflow.com/q/43725028", "43725028")</f>
        <v/>
      </c>
      <c r="B69" t="n">
        <v>0.3189203354297694</v>
      </c>
    </row>
    <row r="70">
      <c r="A70">
        <f>HYPERLINK("https://stackoverflow.com/q/43764771", "43764771")</f>
        <v/>
      </c>
      <c r="B70" t="n">
        <v>0.2111678004535148</v>
      </c>
    </row>
    <row r="71">
      <c r="A71">
        <f>HYPERLINK("https://stackoverflow.com/q/43860901", "43860901")</f>
        <v/>
      </c>
      <c r="B71" t="n">
        <v>0.2516181229773463</v>
      </c>
    </row>
    <row r="72">
      <c r="A72">
        <f>HYPERLINK("https://stackoverflow.com/q/43908577", "43908577")</f>
        <v/>
      </c>
      <c r="B72" t="n">
        <v>0.2185408299866131</v>
      </c>
    </row>
    <row r="73">
      <c r="A73">
        <f>HYPERLINK("https://stackoverflow.com/q/43947704", "43947704")</f>
        <v/>
      </c>
      <c r="B73" t="n">
        <v>0.1971766848816029</v>
      </c>
    </row>
    <row r="74">
      <c r="A74">
        <f>HYPERLINK("https://stackoverflow.com/q/44073389", "44073389")</f>
        <v/>
      </c>
      <c r="B74" t="n">
        <v>0.1828358208955224</v>
      </c>
    </row>
    <row r="75">
      <c r="A75">
        <f>HYPERLINK("https://stackoverflow.com/q/44076048", "44076048")</f>
        <v/>
      </c>
      <c r="B75" t="n">
        <v>0.2740464344941957</v>
      </c>
    </row>
    <row r="76">
      <c r="A76">
        <f>HYPERLINK("https://stackoverflow.com/q/44165995", "44165995")</f>
        <v/>
      </c>
      <c r="B76" t="n">
        <v>0.2596153846153846</v>
      </c>
    </row>
    <row r="77">
      <c r="A77">
        <f>HYPERLINK("https://stackoverflow.com/q/44267405", "44267405")</f>
        <v/>
      </c>
      <c r="B77" t="n">
        <v>0.1934434434434434</v>
      </c>
    </row>
    <row r="78">
      <c r="A78">
        <f>HYPERLINK("https://stackoverflow.com/q/44272066", "44272066")</f>
        <v/>
      </c>
      <c r="B78" t="n">
        <v>0.1767361111111111</v>
      </c>
    </row>
    <row r="79">
      <c r="A79">
        <f>HYPERLINK("https://stackoverflow.com/q/44285870", "44285870")</f>
        <v/>
      </c>
      <c r="B79" t="n">
        <v>0.2577457264957265</v>
      </c>
    </row>
    <row r="80">
      <c r="A80">
        <f>HYPERLINK("https://stackoverflow.com/q/44375912", "44375912")</f>
        <v/>
      </c>
      <c r="B80" t="n">
        <v>0.2035818713450293</v>
      </c>
    </row>
    <row r="81">
      <c r="A81">
        <f>HYPERLINK("https://stackoverflow.com/q/44407451", "44407451")</f>
        <v/>
      </c>
      <c r="B81" t="n">
        <v>0.2008807588075881</v>
      </c>
    </row>
    <row r="82">
      <c r="A82">
        <f>HYPERLINK("https://stackoverflow.com/q/44510491", "44510491")</f>
        <v/>
      </c>
      <c r="B82" t="n">
        <v>0.2302130898021309</v>
      </c>
    </row>
    <row r="83">
      <c r="A83">
        <f>HYPERLINK("https://stackoverflow.com/q/44526400", "44526400")</f>
        <v/>
      </c>
      <c r="B83" t="n">
        <v>0.2741228070175439</v>
      </c>
    </row>
    <row r="84">
      <c r="A84">
        <f>HYPERLINK("https://stackoverflow.com/q/44532598", "44532598")</f>
        <v/>
      </c>
      <c r="B84" t="n">
        <v>0.2141025641025641</v>
      </c>
    </row>
    <row r="85">
      <c r="A85">
        <f>HYPERLINK("https://stackoverflow.com/q/44590497", "44590497")</f>
        <v/>
      </c>
      <c r="B85" t="n">
        <v>0.1841168091168091</v>
      </c>
    </row>
    <row r="86">
      <c r="A86">
        <f>HYPERLINK("https://stackoverflow.com/q/44800423", "44800423")</f>
        <v/>
      </c>
      <c r="B86" t="n">
        <v>0.2664141414141414</v>
      </c>
    </row>
    <row r="87">
      <c r="A87">
        <f>HYPERLINK("https://stackoverflow.com/q/44838564", "44838564")</f>
        <v/>
      </c>
      <c r="B87" t="n">
        <v>0.2536764705882353</v>
      </c>
    </row>
    <row r="88">
      <c r="A88">
        <f>HYPERLINK("https://stackoverflow.com/q/44867066", "44867066")</f>
        <v/>
      </c>
      <c r="B88" t="n">
        <v>0.1988888888888889</v>
      </c>
    </row>
    <row r="89">
      <c r="A89">
        <f>HYPERLINK("https://stackoverflow.com/q/44974408", "44974408")</f>
        <v/>
      </c>
      <c r="B89" t="n">
        <v>0.2955026455026455</v>
      </c>
    </row>
    <row r="90">
      <c r="A90">
        <f>HYPERLINK("https://stackoverflow.com/q/45004378", "45004378")</f>
        <v/>
      </c>
      <c r="B90" t="n">
        <v>0.3208509142053446</v>
      </c>
    </row>
    <row r="91">
      <c r="A91">
        <f>HYPERLINK("https://stackoverflow.com/q/45177765", "45177765")</f>
        <v/>
      </c>
      <c r="B91" t="n">
        <v>0.1903211805555556</v>
      </c>
    </row>
    <row r="92">
      <c r="A92">
        <f>HYPERLINK("https://stackoverflow.com/q/45232971", "45232971")</f>
        <v/>
      </c>
      <c r="B92" t="n">
        <v>0.3161549707602339</v>
      </c>
    </row>
    <row r="93">
      <c r="A93">
        <f>HYPERLINK("https://stackoverflow.com/q/45312549", "45312549")</f>
        <v/>
      </c>
      <c r="B93" t="n">
        <v>0.289068100358423</v>
      </c>
    </row>
    <row r="94">
      <c r="A94">
        <f>HYPERLINK("https://stackoverflow.com/q/45513359", "45513359")</f>
        <v/>
      </c>
      <c r="B94" t="n">
        <v>0.1954828660436137</v>
      </c>
    </row>
    <row r="95">
      <c r="A95">
        <f>HYPERLINK("https://stackoverflow.com/q/45555483", "45555483")</f>
        <v/>
      </c>
      <c r="B95" t="n">
        <v>0.2008807588075881</v>
      </c>
    </row>
    <row r="96">
      <c r="A96">
        <f>HYPERLINK("https://stackoverflow.com/q/45572394", "45572394")</f>
        <v/>
      </c>
      <c r="B96" t="n">
        <v>0.342002830856334</v>
      </c>
    </row>
    <row r="97">
      <c r="A97">
        <f>HYPERLINK("https://stackoverflow.com/q/45697947", "45697947")</f>
        <v/>
      </c>
      <c r="B97" t="n">
        <v>0.1944444444444444</v>
      </c>
    </row>
    <row r="98">
      <c r="A98">
        <f>HYPERLINK("https://stackoverflow.com/q/45722513", "45722513")</f>
        <v/>
      </c>
      <c r="B98" t="n">
        <v>0.1855555555555556</v>
      </c>
    </row>
    <row r="99">
      <c r="A99">
        <f>HYPERLINK("https://stackoverflow.com/q/45767036", "45767036")</f>
        <v/>
      </c>
      <c r="B99" t="n">
        <v>0.2022357723577236</v>
      </c>
    </row>
    <row r="100">
      <c r="A100">
        <f>HYPERLINK("https://stackoverflow.com/q/45822590", "45822590")</f>
        <v/>
      </c>
      <c r="B100" t="n">
        <v>0.2175213675213676</v>
      </c>
    </row>
    <row r="101">
      <c r="A101">
        <f>HYPERLINK("https://stackoverflow.com/q/45824743", "45824743")</f>
        <v/>
      </c>
      <c r="B101" t="n">
        <v>0.2014767932489452</v>
      </c>
    </row>
    <row r="102">
      <c r="A102">
        <f>HYPERLINK("https://stackoverflow.com/q/45853491", "45853491")</f>
        <v/>
      </c>
      <c r="B102" t="n">
        <v>0.1820987654320988</v>
      </c>
    </row>
    <row r="103">
      <c r="A103">
        <f>HYPERLINK("https://stackoverflow.com/q/45901296", "45901296")</f>
        <v/>
      </c>
      <c r="B103" t="n">
        <v>0.236857825567503</v>
      </c>
    </row>
    <row r="104">
      <c r="A104">
        <f>HYPERLINK("https://stackoverflow.com/q/46001148", "46001148")</f>
        <v/>
      </c>
      <c r="B104" t="n">
        <v>0.2452651515151515</v>
      </c>
    </row>
    <row r="105">
      <c r="A105">
        <f>HYPERLINK("https://stackoverflow.com/q/46058884", "46058884")</f>
        <v/>
      </c>
      <c r="B105" t="n">
        <v>0.2104261796042618</v>
      </c>
    </row>
    <row r="106">
      <c r="A106">
        <f>HYPERLINK("https://stackoverflow.com/q/46067509", "46067509")</f>
        <v/>
      </c>
      <c r="B106" t="n">
        <v>0.2273550724637681</v>
      </c>
    </row>
    <row r="107">
      <c r="A107">
        <f>HYPERLINK("https://stackoverflow.com/q/46077840", "46077840")</f>
        <v/>
      </c>
      <c r="B107" t="n">
        <v>0.201077943615257</v>
      </c>
    </row>
    <row r="108">
      <c r="A108">
        <f>HYPERLINK("https://stackoverflow.com/q/46206200", "46206200")</f>
        <v/>
      </c>
      <c r="B108" t="n">
        <v>0.2050438596491228</v>
      </c>
    </row>
    <row r="109">
      <c r="A109">
        <f>HYPERLINK("https://stackoverflow.com/q/46227182", "46227182")</f>
        <v/>
      </c>
      <c r="B109" t="n">
        <v>0.1977124183006536</v>
      </c>
    </row>
    <row r="110">
      <c r="A110">
        <f>HYPERLINK("https://stackoverflow.com/q/46422037", "46422037")</f>
        <v/>
      </c>
      <c r="B110" t="n">
        <v>0.215043695380774</v>
      </c>
    </row>
    <row r="111">
      <c r="A111">
        <f>HYPERLINK("https://stackoverflow.com/q/46453448", "46453448")</f>
        <v/>
      </c>
      <c r="B111" t="n">
        <v>0.2838441890166028</v>
      </c>
    </row>
    <row r="112">
      <c r="A112">
        <f>HYPERLINK("https://stackoverflow.com/q/46606062", "46606062")</f>
        <v/>
      </c>
      <c r="B112" t="n">
        <v>0.2321428571428572</v>
      </c>
    </row>
    <row r="113">
      <c r="A113">
        <f>HYPERLINK("https://stackoverflow.com/q/46612266", "46612266")</f>
        <v/>
      </c>
      <c r="B113" t="n">
        <v>0.2697990543735225</v>
      </c>
    </row>
    <row r="114">
      <c r="A114">
        <f>HYPERLINK("https://stackoverflow.com/q/46801400", "46801400")</f>
        <v/>
      </c>
      <c r="B114" t="n">
        <v>0.3939195100612423</v>
      </c>
    </row>
    <row r="115">
      <c r="A115">
        <f>HYPERLINK("https://stackoverflow.com/q/46837399", "46837399")</f>
        <v/>
      </c>
      <c r="B115" t="n">
        <v>0.1781746031746032</v>
      </c>
    </row>
    <row r="116">
      <c r="A116">
        <f>HYPERLINK("https://stackoverflow.com/q/46882235", "46882235")</f>
        <v/>
      </c>
      <c r="B116" t="n">
        <v>0.3063417190775681</v>
      </c>
    </row>
    <row r="117">
      <c r="A117">
        <f>HYPERLINK("https://stackoverflow.com/q/46921029", "46921029")</f>
        <v/>
      </c>
      <c r="B117" t="n">
        <v>0.4201388888888889</v>
      </c>
    </row>
    <row r="118">
      <c r="A118">
        <f>HYPERLINK("https://stackoverflow.com/q/46974480", "46974480")</f>
        <v/>
      </c>
      <c r="B118" t="n">
        <v>0.2745225694444445</v>
      </c>
    </row>
    <row r="119">
      <c r="A119">
        <f>HYPERLINK("https://stackoverflow.com/q/46978829", "46978829")</f>
        <v/>
      </c>
      <c r="B119" t="n">
        <v>0.2290849673202614</v>
      </c>
    </row>
    <row r="120">
      <c r="A120">
        <f>HYPERLINK("https://stackoverflow.com/q/47025667", "47025667")</f>
        <v/>
      </c>
      <c r="B120" t="n">
        <v>0.265625</v>
      </c>
    </row>
    <row r="121">
      <c r="A121">
        <f>HYPERLINK("https://stackoverflow.com/q/47296300", "47296300")</f>
        <v/>
      </c>
      <c r="B121" t="n">
        <v>0.226521164021164</v>
      </c>
    </row>
    <row r="122">
      <c r="A122">
        <f>HYPERLINK("https://stackoverflow.com/q/47451392", "47451392")</f>
        <v/>
      </c>
      <c r="B122" t="n">
        <v>0.2062908496732026</v>
      </c>
    </row>
    <row r="123">
      <c r="A123">
        <f>HYPERLINK("https://stackoverflow.com/q/47518599", "47518599")</f>
        <v/>
      </c>
      <c r="B123" t="n">
        <v>0.4645214521452146</v>
      </c>
    </row>
    <row r="124">
      <c r="A124">
        <f>HYPERLINK("https://stackoverflow.com/q/47522277", "47522277")</f>
        <v/>
      </c>
      <c r="B124" t="n">
        <v>0.1875</v>
      </c>
    </row>
    <row r="125">
      <c r="A125">
        <f>HYPERLINK("https://stackoverflow.com/q/47706182", "47706182")</f>
        <v/>
      </c>
      <c r="B125" t="n">
        <v>0.4016516516516517</v>
      </c>
    </row>
    <row r="126">
      <c r="A126">
        <f>HYPERLINK("https://stackoverflow.com/q/47749485", "47749485")</f>
        <v/>
      </c>
      <c r="B126" t="n">
        <v>0.255973715651135</v>
      </c>
    </row>
    <row r="127">
      <c r="A127">
        <f>HYPERLINK("https://stackoverflow.com/q/47820165", "47820165")</f>
        <v/>
      </c>
      <c r="B127" t="n">
        <v>0.3956971677559913</v>
      </c>
    </row>
    <row r="128">
      <c r="A128">
        <f>HYPERLINK("https://stackoverflow.com/q/47943399", "47943399")</f>
        <v/>
      </c>
      <c r="B128" t="n">
        <v>0.2572337962962963</v>
      </c>
    </row>
    <row r="129">
      <c r="A129">
        <f>HYPERLINK("https://stackoverflow.com/q/48026832", "48026832")</f>
        <v/>
      </c>
      <c r="B129" t="n">
        <v>0.3263888888888889</v>
      </c>
    </row>
    <row r="130">
      <c r="A130">
        <f>HYPERLINK("https://stackoverflow.com/q/48054534", "48054534")</f>
        <v/>
      </c>
      <c r="B130" t="n">
        <v>0.2886779184247539</v>
      </c>
    </row>
    <row r="131">
      <c r="A131">
        <f>HYPERLINK("https://stackoverflow.com/q/48091397", "48091397")</f>
        <v/>
      </c>
      <c r="B131" t="n">
        <v>0.2095588235294118</v>
      </c>
    </row>
    <row r="132">
      <c r="A132">
        <f>HYPERLINK("https://stackoverflow.com/q/48267239", "48267239")</f>
        <v/>
      </c>
      <c r="B132" t="n">
        <v>0.2224576271186441</v>
      </c>
    </row>
    <row r="133">
      <c r="A133">
        <f>HYPERLINK("https://stackoverflow.com/q/48291882", "48291882")</f>
        <v/>
      </c>
      <c r="B133" t="n">
        <v>0.1662520729684909</v>
      </c>
    </row>
    <row r="134">
      <c r="A134">
        <f>HYPERLINK("https://stackoverflow.com/q/48392222", "48392222")</f>
        <v/>
      </c>
      <c r="B134" t="n">
        <v>0.2035984848484849</v>
      </c>
    </row>
    <row r="135">
      <c r="A135">
        <f>HYPERLINK("https://stackoverflow.com/q/48528931", "48528931")</f>
        <v/>
      </c>
      <c r="B135" t="n">
        <v>0.1473214285714286</v>
      </c>
    </row>
    <row r="136">
      <c r="A136">
        <f>HYPERLINK("https://stackoverflow.com/q/48591858", "48591858")</f>
        <v/>
      </c>
      <c r="B136" t="n">
        <v>0.1669560185185185</v>
      </c>
    </row>
    <row r="137">
      <c r="A137">
        <f>HYPERLINK("https://stackoverflow.com/q/48602318", "48602318")</f>
        <v/>
      </c>
      <c r="B137" t="n">
        <v>0.2916666666666667</v>
      </c>
    </row>
    <row r="138">
      <c r="A138">
        <f>HYPERLINK("https://stackoverflow.com/q/48633390", "48633390")</f>
        <v/>
      </c>
      <c r="B138" t="n">
        <v>0.2375578703703704</v>
      </c>
    </row>
    <row r="139">
      <c r="A139">
        <f>HYPERLINK("https://stackoverflow.com/q/48736701", "48736701")</f>
        <v/>
      </c>
      <c r="B139" t="n">
        <v>0.2888051367950866</v>
      </c>
    </row>
    <row r="140">
      <c r="A140">
        <f>HYPERLINK("https://stackoverflow.com/q/48805877", "48805877")</f>
        <v/>
      </c>
      <c r="B140" t="n">
        <v>0.1527777777777778</v>
      </c>
    </row>
    <row r="141">
      <c r="A141">
        <f>HYPERLINK("https://stackoverflow.com/q/48817664", "48817664")</f>
        <v/>
      </c>
      <c r="B141" t="n">
        <v>0.1948529411764706</v>
      </c>
    </row>
    <row r="142">
      <c r="A142">
        <f>HYPERLINK("https://stackoverflow.com/q/48881877", "48881877")</f>
        <v/>
      </c>
      <c r="B142" t="n">
        <v>0.1623015873015873</v>
      </c>
    </row>
    <row r="143">
      <c r="A143">
        <f>HYPERLINK("https://stackoverflow.com/q/48926866", "48926866")</f>
        <v/>
      </c>
      <c r="B143" t="n">
        <v>0.1957304526748971</v>
      </c>
    </row>
    <row r="144">
      <c r="A144">
        <f>HYPERLINK("https://stackoverflow.com/q/48933290", "48933290")</f>
        <v/>
      </c>
      <c r="B144" t="n">
        <v>0.3161549707602339</v>
      </c>
    </row>
    <row r="145">
      <c r="A145">
        <f>HYPERLINK("https://stackoverflow.com/q/48981236", "48981236")</f>
        <v/>
      </c>
      <c r="B145" t="n">
        <v>0.3247126436781609</v>
      </c>
    </row>
    <row r="146">
      <c r="A146">
        <f>HYPERLINK("https://stackoverflow.com/q/48997601", "48997601")</f>
        <v/>
      </c>
      <c r="B146" t="n">
        <v>0.1952054794520548</v>
      </c>
    </row>
    <row r="147">
      <c r="A147">
        <f>HYPERLINK("https://stackoverflow.com/q/49146043", "49146043")</f>
        <v/>
      </c>
      <c r="B147" t="n">
        <v>0.1984605087014726</v>
      </c>
    </row>
    <row r="148">
      <c r="A148">
        <f>HYPERLINK("https://stackoverflow.com/q/49164897", "49164897")</f>
        <v/>
      </c>
      <c r="B148" t="n">
        <v>0.2736270753512133</v>
      </c>
    </row>
    <row r="149">
      <c r="A149">
        <f>HYPERLINK("https://stackoverflow.com/q/49172417", "49172417")</f>
        <v/>
      </c>
      <c r="B149" t="n">
        <v>0.2495791245791246</v>
      </c>
    </row>
    <row r="150">
      <c r="A150">
        <f>HYPERLINK("https://stackoverflow.com/q/49192135", "49192135")</f>
        <v/>
      </c>
      <c r="B150" t="n">
        <v>0.3569703243616287</v>
      </c>
    </row>
    <row r="151">
      <c r="A151">
        <f>HYPERLINK("https://stackoverflow.com/q/49223721", "49223721")</f>
        <v/>
      </c>
      <c r="B151" t="n">
        <v>0.2434934934934935</v>
      </c>
    </row>
    <row r="152">
      <c r="A152">
        <f>HYPERLINK("https://stackoverflow.com/q/49249899", "49249899")</f>
        <v/>
      </c>
      <c r="B152" t="n">
        <v>0.1756651017214398</v>
      </c>
    </row>
    <row r="153">
      <c r="A153">
        <f>HYPERLINK("https://stackoverflow.com/q/49301986", "49301986")</f>
        <v/>
      </c>
      <c r="B153" t="n">
        <v>0.1930379746835443</v>
      </c>
    </row>
    <row r="154">
      <c r="A154">
        <f>HYPERLINK("https://stackoverflow.com/q/49409218", "49409218")</f>
        <v/>
      </c>
      <c r="B154" t="n">
        <v>0.1764069264069264</v>
      </c>
    </row>
    <row r="155">
      <c r="A155">
        <f>HYPERLINK("https://stackoverflow.com/q/49544718", "49544718")</f>
        <v/>
      </c>
      <c r="B155" t="n">
        <v>0.2209784411276949</v>
      </c>
    </row>
    <row r="156">
      <c r="A156">
        <f>HYPERLINK("https://stackoverflow.com/q/49580441", "49580441")</f>
        <v/>
      </c>
      <c r="B156" t="n">
        <v>0.2276234567901235</v>
      </c>
    </row>
    <row r="157">
      <c r="A157">
        <f>HYPERLINK("https://stackoverflow.com/q/49675462", "49675462")</f>
        <v/>
      </c>
      <c r="B157" t="n">
        <v>0.1837002096436059</v>
      </c>
    </row>
    <row r="158">
      <c r="A158">
        <f>HYPERLINK("https://stackoverflow.com/q/49738995", "49738995")</f>
        <v/>
      </c>
      <c r="B158" t="n">
        <v>0.1684472934472935</v>
      </c>
    </row>
    <row r="159">
      <c r="A159">
        <f>HYPERLINK("https://stackoverflow.com/q/49891856", "49891856")</f>
        <v/>
      </c>
      <c r="B159" t="n">
        <v>0.3905555555555555</v>
      </c>
    </row>
    <row r="160">
      <c r="A160">
        <f>HYPERLINK("https://stackoverflow.com/q/49897894", "49897894")</f>
        <v/>
      </c>
      <c r="B160" t="n">
        <v>0.2591374269005848</v>
      </c>
    </row>
    <row r="161">
      <c r="A161">
        <f>HYPERLINK("https://stackoverflow.com/q/49914445", "49914445")</f>
        <v/>
      </c>
      <c r="B161" t="n">
        <v>0.1719771241830065</v>
      </c>
    </row>
    <row r="162">
      <c r="A162">
        <f>HYPERLINK("https://stackoverflow.com/q/49928032", "49928032")</f>
        <v/>
      </c>
      <c r="B162" t="n">
        <v>0.226010101010101</v>
      </c>
    </row>
    <row r="163">
      <c r="A163">
        <f>HYPERLINK("https://stackoverflow.com/q/49986234", "49986234")</f>
        <v/>
      </c>
      <c r="B163" t="n">
        <v>0.2250312109862672</v>
      </c>
    </row>
    <row r="164">
      <c r="A164">
        <f>HYPERLINK("https://stackoverflow.com/q/49988947", "49988947")</f>
        <v/>
      </c>
      <c r="B164" t="n">
        <v>0.2318672839506173</v>
      </c>
    </row>
    <row r="165">
      <c r="A165">
        <f>HYPERLINK("https://stackoverflow.com/q/50005890", "50005890")</f>
        <v/>
      </c>
      <c r="B165" t="n">
        <v>0.2278681120144535</v>
      </c>
    </row>
    <row r="166">
      <c r="A166">
        <f>HYPERLINK("https://stackoverflow.com/q/50013399", "50013399")</f>
        <v/>
      </c>
      <c r="B166" t="n">
        <v>0.4369444444444445</v>
      </c>
    </row>
    <row r="167">
      <c r="A167">
        <f>HYPERLINK("https://stackoverflow.com/q/50036821", "50036821")</f>
        <v/>
      </c>
      <c r="B167" t="n">
        <v>0.1685918591859186</v>
      </c>
    </row>
    <row r="168">
      <c r="A168">
        <f>HYPERLINK("https://stackoverflow.com/q/50038246", "50038246")</f>
        <v/>
      </c>
      <c r="B168" t="n">
        <v>0.3135342789598109</v>
      </c>
    </row>
    <row r="169">
      <c r="A169">
        <f>HYPERLINK("https://stackoverflow.com/q/50038740", "50038740")</f>
        <v/>
      </c>
      <c r="B169" t="n">
        <v>0.1909171075837743</v>
      </c>
    </row>
    <row r="170">
      <c r="A170">
        <f>HYPERLINK("https://stackoverflow.com/q/50104914", "50104914")</f>
        <v/>
      </c>
      <c r="B170" t="n">
        <v>0.2330917874396135</v>
      </c>
    </row>
    <row r="171">
      <c r="A171">
        <f>HYPERLINK("https://stackoverflow.com/q/50197317", "50197317")</f>
        <v/>
      </c>
      <c r="B171" t="n">
        <v>0.2203703703703704</v>
      </c>
    </row>
    <row r="172">
      <c r="A172">
        <f>HYPERLINK("https://stackoverflow.com/q/50247924", "50247924")</f>
        <v/>
      </c>
      <c r="B172" t="n">
        <v>0.2714947089947091</v>
      </c>
    </row>
    <row r="173">
      <c r="A173">
        <f>HYPERLINK("https://stackoverflow.com/q/50454105", "50454105")</f>
        <v/>
      </c>
      <c r="B173" t="n">
        <v>0.2608556832694764</v>
      </c>
    </row>
    <row r="174">
      <c r="A174">
        <f>HYPERLINK("https://stackoverflow.com/q/50470391", "50470391")</f>
        <v/>
      </c>
      <c r="B174" t="n">
        <v>0.1741452991452992</v>
      </c>
    </row>
    <row r="175">
      <c r="A175">
        <f>HYPERLINK("https://stackoverflow.com/q/50529981", "50529981")</f>
        <v/>
      </c>
      <c r="B175" t="n">
        <v>0.3077107279693487</v>
      </c>
    </row>
    <row r="176">
      <c r="A176">
        <f>HYPERLINK("https://stackoverflow.com/q/50582355", "50582355")</f>
        <v/>
      </c>
      <c r="B176" t="n">
        <v>0.252389486260454</v>
      </c>
    </row>
    <row r="177">
      <c r="A177">
        <f>HYPERLINK("https://stackoverflow.com/q/50624609", "50624609")</f>
        <v/>
      </c>
      <c r="B177" t="n">
        <v>0.2580555555555556</v>
      </c>
    </row>
    <row r="178">
      <c r="A178">
        <f>HYPERLINK("https://stackoverflow.com/q/50629028", "50629028")</f>
        <v/>
      </c>
      <c r="B178" t="n">
        <v>0.2133447880870561</v>
      </c>
    </row>
    <row r="179">
      <c r="A179">
        <f>HYPERLINK("https://stackoverflow.com/q/50632954", "50632954")</f>
        <v/>
      </c>
      <c r="B179" t="n">
        <v>0.234779299847793</v>
      </c>
    </row>
    <row r="180">
      <c r="A180">
        <f>HYPERLINK("https://stackoverflow.com/q/50641477", "50641477")</f>
        <v/>
      </c>
      <c r="B180" t="n">
        <v>0.2572337962962963</v>
      </c>
    </row>
    <row r="181">
      <c r="A181">
        <f>HYPERLINK("https://stackoverflow.com/q/50674560", "50674560")</f>
        <v/>
      </c>
      <c r="B181" t="n">
        <v>0.1577932098765432</v>
      </c>
    </row>
    <row r="182">
      <c r="A182">
        <f>HYPERLINK("https://stackoverflow.com/q/50701731", "50701731")</f>
        <v/>
      </c>
      <c r="B182" t="n">
        <v>0.176490514905149</v>
      </c>
    </row>
    <row r="183">
      <c r="A183">
        <f>HYPERLINK("https://stackoverflow.com/q/50764255", "50764255")</f>
        <v/>
      </c>
      <c r="B183" t="n">
        <v>0.2637174211248285</v>
      </c>
    </row>
    <row r="184">
      <c r="A184">
        <f>HYPERLINK("https://stackoverflow.com/q/50865772", "50865772")</f>
        <v/>
      </c>
      <c r="B184" t="n">
        <v>0.2747657295850067</v>
      </c>
    </row>
    <row r="185">
      <c r="A185">
        <f>HYPERLINK("https://stackoverflow.com/q/50932709", "50932709")</f>
        <v/>
      </c>
      <c r="B185" t="n">
        <v>0.2379989212513484</v>
      </c>
    </row>
    <row r="186">
      <c r="A186">
        <f>HYPERLINK("https://stackoverflow.com/q/51018281", "51018281")</f>
        <v/>
      </c>
      <c r="B186" t="n">
        <v>0.3359649122807018</v>
      </c>
    </row>
    <row r="187">
      <c r="A187">
        <f>HYPERLINK("https://stackoverflow.com/q/51028474", "51028474")</f>
        <v/>
      </c>
      <c r="B187" t="n">
        <v>0.2226702508960574</v>
      </c>
    </row>
    <row r="188">
      <c r="A188">
        <f>HYPERLINK("https://stackoverflow.com/q/51077496", "51077496")</f>
        <v/>
      </c>
      <c r="B188" t="n">
        <v>0.3059610705596107</v>
      </c>
    </row>
    <row r="189">
      <c r="A189">
        <f>HYPERLINK("https://stackoverflow.com/q/51086790", "51086790")</f>
        <v/>
      </c>
      <c r="B189" t="n">
        <v>0.319023569023569</v>
      </c>
    </row>
    <row r="190">
      <c r="A190">
        <f>HYPERLINK("https://stackoverflow.com/q/51105421", "51105421")</f>
        <v/>
      </c>
      <c r="B190" t="n">
        <v>0.2694978632478632</v>
      </c>
    </row>
    <row r="191">
      <c r="A191">
        <f>HYPERLINK("https://stackoverflow.com/q/51110466", "51110466")</f>
        <v/>
      </c>
      <c r="B191" t="n">
        <v>0.2122093023255814</v>
      </c>
    </row>
    <row r="192">
      <c r="A192">
        <f>HYPERLINK("https://stackoverflow.com/q/51168530", "51168530")</f>
        <v/>
      </c>
      <c r="B192" t="n">
        <v>0.1781481481481482</v>
      </c>
    </row>
    <row r="193">
      <c r="A193">
        <f>HYPERLINK("https://stackoverflow.com/q/51175074", "51175074")</f>
        <v/>
      </c>
      <c r="B193" t="n">
        <v>0.2165683382497542</v>
      </c>
    </row>
    <row r="194">
      <c r="A194">
        <f>HYPERLINK("https://stackoverflow.com/q/51194662", "51194662")</f>
        <v/>
      </c>
      <c r="B194" t="n">
        <v>0.183922558922559</v>
      </c>
    </row>
    <row r="195">
      <c r="A195">
        <f>HYPERLINK("https://stackoverflow.com/q/51230134", "51230134")</f>
        <v/>
      </c>
      <c r="B195" t="n">
        <v>0.167063492063492</v>
      </c>
    </row>
    <row r="196">
      <c r="A196">
        <f>HYPERLINK("https://stackoverflow.com/q/51289884", "51289884")</f>
        <v/>
      </c>
      <c r="B196" t="n">
        <v>0.1772300469483568</v>
      </c>
    </row>
    <row r="197">
      <c r="A197">
        <f>HYPERLINK("https://stackoverflow.com/q/51306484", "51306484")</f>
        <v/>
      </c>
      <c r="B197" t="n">
        <v>0.2774853801169591</v>
      </c>
    </row>
    <row r="198">
      <c r="A198">
        <f>HYPERLINK("https://stackoverflow.com/q/51364441", "51364441")</f>
        <v/>
      </c>
      <c r="B198" t="n">
        <v>0.1516393442622951</v>
      </c>
    </row>
    <row r="199">
      <c r="A199">
        <f>HYPERLINK("https://stackoverflow.com/q/51364575", "51364575")</f>
        <v/>
      </c>
      <c r="B199" t="n">
        <v>0.2041666666666667</v>
      </c>
    </row>
    <row r="200">
      <c r="A200">
        <f>HYPERLINK("https://stackoverflow.com/q/51381376", "51381376")</f>
        <v/>
      </c>
      <c r="B200" t="n">
        <v>0.2014767932489452</v>
      </c>
    </row>
    <row r="201">
      <c r="A201">
        <f>HYPERLINK("https://stackoverflow.com/q/51464538", "51464538")</f>
        <v/>
      </c>
      <c r="B201" t="n">
        <v>0.1860380116959064</v>
      </c>
    </row>
    <row r="202">
      <c r="A202">
        <f>HYPERLINK("https://stackoverflow.com/q/51468480", "51468480")</f>
        <v/>
      </c>
      <c r="B202" t="n">
        <v>0.1875</v>
      </c>
    </row>
    <row r="203">
      <c r="A203">
        <f>HYPERLINK("https://stackoverflow.com/q/51529636", "51529636")</f>
        <v/>
      </c>
      <c r="B203" t="n">
        <v>0.3908140814081408</v>
      </c>
    </row>
    <row r="204">
      <c r="A204">
        <f>HYPERLINK("https://stackoverflow.com/q/51542863", "51542863")</f>
        <v/>
      </c>
      <c r="B204" t="n">
        <v>0.2364583333333333</v>
      </c>
    </row>
    <row r="205">
      <c r="A205">
        <f>HYPERLINK("https://stackoverflow.com/q/51572657", "51572657")</f>
        <v/>
      </c>
      <c r="B205" t="n">
        <v>0.306241426611797</v>
      </c>
    </row>
    <row r="206">
      <c r="A206">
        <f>HYPERLINK("https://stackoverflow.com/q/51591812", "51591812")</f>
        <v/>
      </c>
      <c r="B206" t="n">
        <v>0.2507824726134585</v>
      </c>
    </row>
    <row r="207">
      <c r="A207">
        <f>HYPERLINK("https://stackoverflow.com/q/51626328", "51626328")</f>
        <v/>
      </c>
      <c r="B207" t="n">
        <v>0.271011396011396</v>
      </c>
    </row>
    <row r="208">
      <c r="A208">
        <f>HYPERLINK("https://stackoverflow.com/q/51652025", "51652025")</f>
        <v/>
      </c>
      <c r="B208" t="n">
        <v>0.2308006535947713</v>
      </c>
    </row>
    <row r="209">
      <c r="A209">
        <f>HYPERLINK("https://stackoverflow.com/q/51685009", "51685009")</f>
        <v/>
      </c>
      <c r="B209" t="n">
        <v>0.3659560723514212</v>
      </c>
    </row>
    <row r="210">
      <c r="A210">
        <f>HYPERLINK("https://stackoverflow.com/q/51857872", "51857872")</f>
        <v/>
      </c>
      <c r="B210" t="n">
        <v>0.2131578947368421</v>
      </c>
    </row>
    <row r="211">
      <c r="A211">
        <f>HYPERLINK("https://stackoverflow.com/q/51865071", "51865071")</f>
        <v/>
      </c>
      <c r="B211" t="n">
        <v>0.2191840277777778</v>
      </c>
    </row>
    <row r="212">
      <c r="A212">
        <f>HYPERLINK("https://stackoverflow.com/q/51870216", "51870216")</f>
        <v/>
      </c>
      <c r="B212" t="n">
        <v>0.1753472222222222</v>
      </c>
    </row>
    <row r="213">
      <c r="A213">
        <f>HYPERLINK("https://stackoverflow.com/q/51881224", "51881224")</f>
        <v/>
      </c>
      <c r="B213" t="n">
        <v>0.3927304964539007</v>
      </c>
    </row>
    <row r="214">
      <c r="A214">
        <f>HYPERLINK("https://stackoverflow.com/q/51996744", "51996744")</f>
        <v/>
      </c>
      <c r="B214" t="n">
        <v>0.2775229357798165</v>
      </c>
    </row>
    <row r="215">
      <c r="A215">
        <f>HYPERLINK("https://stackoverflow.com/q/51999779", "51999779")</f>
        <v/>
      </c>
      <c r="B215" t="n">
        <v>0.2799625468164794</v>
      </c>
    </row>
    <row r="216">
      <c r="A216">
        <f>HYPERLINK("https://stackoverflow.com/q/52016220", "52016220")</f>
        <v/>
      </c>
      <c r="B216" t="n">
        <v>0.2361111111111111</v>
      </c>
    </row>
    <row r="217">
      <c r="A217">
        <f>HYPERLINK("https://stackoverflow.com/q/52023042", "52023042")</f>
        <v/>
      </c>
      <c r="B217" t="n">
        <v>0.3233568075117371</v>
      </c>
    </row>
    <row r="218">
      <c r="A218">
        <f>HYPERLINK("https://stackoverflow.com/q/52045267", "52045267")</f>
        <v/>
      </c>
      <c r="B218" t="n">
        <v>0.2717505241090147</v>
      </c>
    </row>
    <row r="219">
      <c r="A219">
        <f>HYPERLINK("https://stackoverflow.com/q/52133532", "52133532")</f>
        <v/>
      </c>
      <c r="B219" t="n">
        <v>0.1812015503875969</v>
      </c>
    </row>
    <row r="220">
      <c r="A220">
        <f>HYPERLINK("https://stackoverflow.com/q/52154790", "52154790")</f>
        <v/>
      </c>
      <c r="B220" t="n">
        <v>0.1592827004219409</v>
      </c>
    </row>
    <row r="221">
      <c r="A221">
        <f>HYPERLINK("https://stackoverflow.com/q/52194258", "52194258")</f>
        <v/>
      </c>
      <c r="B221" t="n">
        <v>0.2151851851851852</v>
      </c>
    </row>
    <row r="222">
      <c r="A222">
        <f>HYPERLINK("https://stackoverflow.com/q/52260506", "52260506")</f>
        <v/>
      </c>
      <c r="B222" t="n">
        <v>0.1908369408369409</v>
      </c>
    </row>
    <row r="223">
      <c r="A223">
        <f>HYPERLINK("https://stackoverflow.com/q/52282777", "52282777")</f>
        <v/>
      </c>
      <c r="B223" t="n">
        <v>0.2042124542124542</v>
      </c>
    </row>
    <row r="224">
      <c r="A224">
        <f>HYPERLINK("https://stackoverflow.com/q/52288990", "52288990")</f>
        <v/>
      </c>
      <c r="B224" t="n">
        <v>0.2065217391304348</v>
      </c>
    </row>
    <row r="225">
      <c r="A225">
        <f>HYPERLINK("https://stackoverflow.com/q/52370474", "52370474")</f>
        <v/>
      </c>
      <c r="B225" t="n">
        <v>0.2303240740740741</v>
      </c>
    </row>
    <row r="226">
      <c r="A226">
        <f>HYPERLINK("https://stackoverflow.com/q/52406753", "52406753")</f>
        <v/>
      </c>
      <c r="B226" t="n">
        <v>0.2041666666666667</v>
      </c>
    </row>
    <row r="227">
      <c r="A227">
        <f>HYPERLINK("https://stackoverflow.com/q/52499067", "52499067")</f>
        <v/>
      </c>
      <c r="B227" t="n">
        <v>0.1655092592592593</v>
      </c>
    </row>
    <row r="228">
      <c r="A228">
        <f>HYPERLINK("https://stackoverflow.com/q/52518944", "52518944")</f>
        <v/>
      </c>
      <c r="B228" t="n">
        <v>0.1607142857142857</v>
      </c>
    </row>
    <row r="229">
      <c r="A229">
        <f>HYPERLINK("https://stackoverflow.com/q/52559551", "52559551")</f>
        <v/>
      </c>
      <c r="B229" t="n">
        <v>0.2122093023255814</v>
      </c>
    </row>
    <row r="230">
      <c r="A230">
        <f>HYPERLINK("https://stackoverflow.com/q/52605791", "52605791")</f>
        <v/>
      </c>
      <c r="B230" t="n">
        <v>0.270679012345679</v>
      </c>
    </row>
    <row r="231">
      <c r="A231">
        <f>HYPERLINK("https://stackoverflow.com/q/52704291", "52704291")</f>
        <v/>
      </c>
      <c r="B231" t="n">
        <v>0.1776004728132388</v>
      </c>
    </row>
    <row r="232">
      <c r="A232">
        <f>HYPERLINK("https://stackoverflow.com/q/52719697", "52719697")</f>
        <v/>
      </c>
      <c r="B232" t="n">
        <v>0.2686666666666667</v>
      </c>
    </row>
    <row r="233">
      <c r="A233">
        <f>HYPERLINK("https://stackoverflow.com/q/52772128", "52772128")</f>
        <v/>
      </c>
      <c r="B233" t="n">
        <v>0.2694444444444444</v>
      </c>
    </row>
    <row r="234">
      <c r="A234">
        <f>HYPERLINK("https://stackoverflow.com/q/52776119", "52776119")</f>
        <v/>
      </c>
      <c r="B234" t="n">
        <v>0.2861689814814815</v>
      </c>
    </row>
    <row r="235">
      <c r="A235">
        <f>HYPERLINK("https://stackoverflow.com/q/52816757", "52816757")</f>
        <v/>
      </c>
      <c r="B235" t="n">
        <v>0.2667378917378918</v>
      </c>
    </row>
    <row r="236">
      <c r="A236">
        <f>HYPERLINK("https://stackoverflow.com/q/52821168", "52821168")</f>
        <v/>
      </c>
      <c r="B236" t="n">
        <v>0.3139978213507625</v>
      </c>
    </row>
    <row r="237">
      <c r="A237">
        <f>HYPERLINK("https://stackoverflow.com/q/52831801", "52831801")</f>
        <v/>
      </c>
      <c r="B237" t="n">
        <v>0.3356935366739289</v>
      </c>
    </row>
    <row r="238">
      <c r="A238">
        <f>HYPERLINK("https://stackoverflow.com/q/52904363", "52904363")</f>
        <v/>
      </c>
      <c r="B238" t="n">
        <v>0.1961028192371476</v>
      </c>
    </row>
    <row r="239">
      <c r="A239">
        <f>HYPERLINK("https://stackoverflow.com/q/52917737", "52917737")</f>
        <v/>
      </c>
      <c r="B239" t="n">
        <v>0.209625322997416</v>
      </c>
    </row>
    <row r="240">
      <c r="A240">
        <f>HYPERLINK("https://stackoverflow.com/q/53008138", "53008138")</f>
        <v/>
      </c>
      <c r="B240" t="n">
        <v>0.2285185185185185</v>
      </c>
    </row>
    <row r="241">
      <c r="A241">
        <f>HYPERLINK("https://stackoverflow.com/q/53110268", "53110268")</f>
        <v/>
      </c>
      <c r="B241" t="n">
        <v>0.2676991150442478</v>
      </c>
    </row>
    <row r="242">
      <c r="A242">
        <f>HYPERLINK("https://stackoverflow.com/q/53154744", "53154744")</f>
        <v/>
      </c>
      <c r="B242" t="n">
        <v>0.2102194787379973</v>
      </c>
    </row>
    <row r="243">
      <c r="A243">
        <f>HYPERLINK("https://stackoverflow.com/q/53199680", "53199680")</f>
        <v/>
      </c>
      <c r="B243" t="n">
        <v>0.1969373219373219</v>
      </c>
    </row>
    <row r="244">
      <c r="A244">
        <f>HYPERLINK("https://stackoverflow.com/q/53207169", "53207169")</f>
        <v/>
      </c>
      <c r="B244" t="n">
        <v>0.2969255663430421</v>
      </c>
    </row>
    <row r="245">
      <c r="A245">
        <f>HYPERLINK("https://stackoverflow.com/q/53208833", "53208833")</f>
        <v/>
      </c>
      <c r="B245" t="n">
        <v>0.230297157622739</v>
      </c>
    </row>
    <row r="246">
      <c r="A246">
        <f>HYPERLINK("https://stackoverflow.com/q/53244788", "53244788")</f>
        <v/>
      </c>
      <c r="B246" t="n">
        <v>0.1732804232804233</v>
      </c>
    </row>
    <row r="247">
      <c r="A247">
        <f>HYPERLINK("https://stackoverflow.com/q/53260499", "53260499")</f>
        <v/>
      </c>
      <c r="B247" t="n">
        <v>0.1614331723027375</v>
      </c>
    </row>
    <row r="248">
      <c r="A248">
        <f>HYPERLINK("https://stackoverflow.com/q/53267924", "53267924")</f>
        <v/>
      </c>
      <c r="B248" t="n">
        <v>0.2715277777777778</v>
      </c>
    </row>
    <row r="249">
      <c r="A249">
        <f>HYPERLINK("https://stackoverflow.com/q/53305663", "53305663")</f>
        <v/>
      </c>
      <c r="B249" t="n">
        <v>0.2547789725209081</v>
      </c>
    </row>
    <row r="250">
      <c r="A250">
        <f>HYPERLINK("https://stackoverflow.com/q/53326262", "53326262")</f>
        <v/>
      </c>
      <c r="B250" t="n">
        <v>0.2607142857142857</v>
      </c>
    </row>
    <row r="251">
      <c r="A251">
        <f>HYPERLINK("https://stackoverflow.com/q/53344801", "53344801")</f>
        <v/>
      </c>
      <c r="B251" t="n">
        <v>0.2484779299847793</v>
      </c>
    </row>
    <row r="252">
      <c r="A252">
        <f>HYPERLINK("https://stackoverflow.com/q/53439446", "53439446")</f>
        <v/>
      </c>
      <c r="B252" t="n">
        <v>0.181924882629108</v>
      </c>
    </row>
    <row r="253">
      <c r="A253">
        <f>HYPERLINK("https://stackoverflow.com/q/53486490", "53486490")</f>
        <v/>
      </c>
      <c r="B253" t="n">
        <v>0.1892857142857143</v>
      </c>
    </row>
    <row r="254">
      <c r="A254">
        <f>HYPERLINK("https://stackoverflow.com/q/53487133", "53487133")</f>
        <v/>
      </c>
      <c r="B254" t="n">
        <v>0.2537615740740741</v>
      </c>
    </row>
    <row r="255">
      <c r="A255">
        <f>HYPERLINK("https://stackoverflow.com/q/53577204", "53577204")</f>
        <v/>
      </c>
      <c r="B255" t="n">
        <v>0.253584229390681</v>
      </c>
    </row>
    <row r="256">
      <c r="A256">
        <f>HYPERLINK("https://stackoverflow.com/q/53662108", "53662108")</f>
        <v/>
      </c>
      <c r="B256" t="n">
        <v>0.2311253561253561</v>
      </c>
    </row>
    <row r="257">
      <c r="A257">
        <f>HYPERLINK("https://stackoverflow.com/q/53742356", "53742356")</f>
        <v/>
      </c>
      <c r="B257" t="n">
        <v>0.3660256410256411</v>
      </c>
    </row>
    <row r="258">
      <c r="A258">
        <f>HYPERLINK("https://stackoverflow.com/q/53826899", "53826899")</f>
        <v/>
      </c>
      <c r="B258" t="n">
        <v>0.2652905198776758</v>
      </c>
    </row>
    <row r="259">
      <c r="A259">
        <f>HYPERLINK("https://stackoverflow.com/q/53862192", "53862192")</f>
        <v/>
      </c>
      <c r="B259" t="n">
        <v>0.1447368421052632</v>
      </c>
    </row>
    <row r="260">
      <c r="A260">
        <f>HYPERLINK("https://stackoverflow.com/q/53916396", "53916396")</f>
        <v/>
      </c>
      <c r="B260" t="n">
        <v>0.3369107744107744</v>
      </c>
    </row>
    <row r="261">
      <c r="A261">
        <f>HYPERLINK("https://stackoverflow.com/q/53937189", "53937189")</f>
        <v/>
      </c>
      <c r="B261" t="n">
        <v>0.2728070175438597</v>
      </c>
    </row>
    <row r="262">
      <c r="A262">
        <f>HYPERLINK("https://stackoverflow.com/q/54042741", "54042741")</f>
        <v/>
      </c>
      <c r="B262" t="n">
        <v>0.2513071895424837</v>
      </c>
    </row>
    <row r="263">
      <c r="A263">
        <f>HYPERLINK("https://stackoverflow.com/q/54045187", "54045187")</f>
        <v/>
      </c>
      <c r="B263" t="n">
        <v>0.2672764227642276</v>
      </c>
    </row>
    <row r="264">
      <c r="A264">
        <f>HYPERLINK("https://stackoverflow.com/q/54060551", "54060551")</f>
        <v/>
      </c>
      <c r="B264" t="n">
        <v>0.1874120956399437</v>
      </c>
    </row>
    <row r="265">
      <c r="A265">
        <f>HYPERLINK("https://stackoverflow.com/q/54118895", "54118895")</f>
        <v/>
      </c>
      <c r="B265" t="n">
        <v>0.1546434494195688</v>
      </c>
    </row>
    <row r="266">
      <c r="A266">
        <f>HYPERLINK("https://stackoverflow.com/q/54138914", "54138914")</f>
        <v/>
      </c>
      <c r="B266" t="n">
        <v>0.2138447971781305</v>
      </c>
    </row>
    <row r="267">
      <c r="A267">
        <f>HYPERLINK("https://stackoverflow.com/q/54143107", "54143107")</f>
        <v/>
      </c>
      <c r="B267" t="n">
        <v>0.1978395061728395</v>
      </c>
    </row>
    <row r="268">
      <c r="A268">
        <f>HYPERLINK("https://stackoverflow.com/q/54174575", "54174575")</f>
        <v/>
      </c>
      <c r="B268" t="n">
        <v>0.3596380471380471</v>
      </c>
    </row>
    <row r="269">
      <c r="A269">
        <f>HYPERLINK("https://stackoverflow.com/q/54235734", "54235734")</f>
        <v/>
      </c>
      <c r="B269" t="n">
        <v>0.2328811369509044</v>
      </c>
    </row>
    <row r="270">
      <c r="A270">
        <f>HYPERLINK("https://stackoverflow.com/q/54248770", "54248770")</f>
        <v/>
      </c>
      <c r="B270" t="n">
        <v>0.3953703703703704</v>
      </c>
    </row>
    <row r="271">
      <c r="A271">
        <f>HYPERLINK("https://stackoverflow.com/q/54271510", "54271510")</f>
        <v/>
      </c>
      <c r="B271" t="n">
        <v>0.279224537037037</v>
      </c>
    </row>
    <row r="272">
      <c r="A272">
        <f>HYPERLINK("https://stackoverflow.com/q/54316826", "54316826")</f>
        <v/>
      </c>
      <c r="B272" t="n">
        <v>0.298689138576779</v>
      </c>
    </row>
    <row r="273">
      <c r="A273">
        <f>HYPERLINK("https://stackoverflow.com/q/54321038", "54321038")</f>
        <v/>
      </c>
      <c r="B273" t="n">
        <v>0.2398278560250391</v>
      </c>
    </row>
    <row r="274">
      <c r="A274">
        <f>HYPERLINK("https://stackoverflow.com/q/54373790", "54373790")</f>
        <v/>
      </c>
      <c r="B274" t="n">
        <v>0.1623159303882196</v>
      </c>
    </row>
    <row r="275">
      <c r="A275">
        <f>HYPERLINK("https://stackoverflow.com/q/54392707", "54392707")</f>
        <v/>
      </c>
      <c r="B275" t="n">
        <v>0.2190806878306878</v>
      </c>
    </row>
    <row r="276">
      <c r="A276">
        <f>HYPERLINK("https://stackoverflow.com/q/54468229", "54468229")</f>
        <v/>
      </c>
      <c r="B276" t="n">
        <v>0.2261904761904762</v>
      </c>
    </row>
    <row r="277">
      <c r="A277">
        <f>HYPERLINK("https://stackoverflow.com/q/54472908", "54472908")</f>
        <v/>
      </c>
      <c r="B277" t="n">
        <v>0.2536764705882353</v>
      </c>
    </row>
    <row r="278">
      <c r="A278">
        <f>HYPERLINK("https://stackoverflow.com/q/54484732", "54484732")</f>
        <v/>
      </c>
      <c r="B278" t="n">
        <v>0.2355699855699856</v>
      </c>
    </row>
    <row r="279">
      <c r="A279">
        <f>HYPERLINK("https://stackoverflow.com/q/54515593", "54515593")</f>
        <v/>
      </c>
      <c r="B279" t="n">
        <v>0.1785714285714286</v>
      </c>
    </row>
    <row r="280">
      <c r="A280">
        <f>HYPERLINK("https://stackoverflow.com/q/54574451", "54574451")</f>
        <v/>
      </c>
      <c r="B280" t="n">
        <v>0.2282986111111111</v>
      </c>
    </row>
    <row r="281">
      <c r="A281">
        <f>HYPERLINK("https://stackoverflow.com/q/54575273", "54575273")</f>
        <v/>
      </c>
      <c r="B281" t="n">
        <v>0.2265729585006693</v>
      </c>
    </row>
    <row r="282">
      <c r="A282">
        <f>HYPERLINK("https://stackoverflow.com/q/54577461", "54577461")</f>
        <v/>
      </c>
      <c r="B282" t="n">
        <v>0.2257433489827856</v>
      </c>
    </row>
    <row r="283">
      <c r="A283">
        <f>HYPERLINK("https://stackoverflow.com/q/54646038", "54646038")</f>
        <v/>
      </c>
      <c r="B283" t="n">
        <v>0.2291666666666667</v>
      </c>
    </row>
    <row r="284">
      <c r="A284">
        <f>HYPERLINK("https://stackoverflow.com/q/54666018", "54666018")</f>
        <v/>
      </c>
      <c r="B284" t="n">
        <v>0.1516393442622951</v>
      </c>
    </row>
    <row r="285">
      <c r="A285">
        <f>HYPERLINK("https://stackoverflow.com/q/54688078", "54688078")</f>
        <v/>
      </c>
      <c r="B285" t="n">
        <v>0.1814516129032258</v>
      </c>
    </row>
    <row r="286">
      <c r="A286">
        <f>HYPERLINK("https://stackoverflow.com/q/54734086", "54734086")</f>
        <v/>
      </c>
      <c r="B286" t="n">
        <v>0.2009379509379509</v>
      </c>
    </row>
    <row r="287">
      <c r="A287">
        <f>HYPERLINK("https://stackoverflow.com/q/54747323", "54747323")</f>
        <v/>
      </c>
      <c r="B287" t="n">
        <v>0.2488344988344988</v>
      </c>
    </row>
    <row r="288">
      <c r="A288">
        <f>HYPERLINK("https://stackoverflow.com/q/54757002", "54757002")</f>
        <v/>
      </c>
      <c r="B288" t="n">
        <v>0.1906779661016949</v>
      </c>
    </row>
    <row r="289">
      <c r="A289">
        <f>HYPERLINK("https://stackoverflow.com/q/54800171", "54800171")</f>
        <v/>
      </c>
      <c r="B289" t="n">
        <v>0.3404800431499461</v>
      </c>
    </row>
    <row r="290">
      <c r="A290">
        <f>HYPERLINK("https://stackoverflow.com/q/54902614", "54902614")</f>
        <v/>
      </c>
      <c r="B290" t="n">
        <v>0.2388888888888889</v>
      </c>
    </row>
    <row r="291">
      <c r="A291">
        <f>HYPERLINK("https://stackoverflow.com/q/54937175", "54937175")</f>
        <v/>
      </c>
      <c r="B291" t="n">
        <v>0.2174873737373737</v>
      </c>
    </row>
    <row r="292">
      <c r="A292">
        <f>HYPERLINK("https://stackoverflow.com/q/54967399", "54967399")</f>
        <v/>
      </c>
      <c r="B292" t="n">
        <v>0.167910447761194</v>
      </c>
    </row>
    <row r="293">
      <c r="A293">
        <f>HYPERLINK("https://stackoverflow.com/q/55005441", "55005441")</f>
        <v/>
      </c>
      <c r="B293" t="n">
        <v>0.2283549783549784</v>
      </c>
    </row>
    <row r="294">
      <c r="A294">
        <f>HYPERLINK("https://stackoverflow.com/q/55010103", "55010103")</f>
        <v/>
      </c>
      <c r="B294" t="n">
        <v>0.244140625</v>
      </c>
    </row>
    <row r="295">
      <c r="A295">
        <f>HYPERLINK("https://stackoverflow.com/q/55048122", "55048122")</f>
        <v/>
      </c>
      <c r="B295" t="n">
        <v>0.1771402550091075</v>
      </c>
    </row>
    <row r="296">
      <c r="A296">
        <f>HYPERLINK("https://stackoverflow.com/q/55101284", "55101284")</f>
        <v/>
      </c>
      <c r="B296" t="n">
        <v>0.2829018338727077</v>
      </c>
    </row>
    <row r="297">
      <c r="A297">
        <f>HYPERLINK("https://stackoverflow.com/q/55104440", "55104440")</f>
        <v/>
      </c>
      <c r="B297" t="n">
        <v>0.1778499278499278</v>
      </c>
    </row>
    <row r="298">
      <c r="A298">
        <f>HYPERLINK("https://stackoverflow.com/q/55118699", "55118699")</f>
        <v/>
      </c>
      <c r="B298" t="n">
        <v>0.3825459317585302</v>
      </c>
    </row>
    <row r="299">
      <c r="A299">
        <f>HYPERLINK("https://stackoverflow.com/q/55126170", "55126170")</f>
        <v/>
      </c>
      <c r="B299" t="n">
        <v>0.258301404853129</v>
      </c>
    </row>
    <row r="300">
      <c r="A300">
        <f>HYPERLINK("https://stackoverflow.com/q/55196502", "55196502")</f>
        <v/>
      </c>
      <c r="B300" t="n">
        <v>0.2746683250414594</v>
      </c>
    </row>
    <row r="301">
      <c r="A301">
        <f>HYPERLINK("https://stackoverflow.com/q/55283966", "55283966")</f>
        <v/>
      </c>
      <c r="B301" t="n">
        <v>0.2982253086419753</v>
      </c>
    </row>
    <row r="302">
      <c r="A302">
        <f>HYPERLINK("https://stackoverflow.com/q/55297256", "55297256")</f>
        <v/>
      </c>
      <c r="B302" t="n">
        <v>0.1827217125382263</v>
      </c>
    </row>
    <row r="303">
      <c r="A303">
        <f>HYPERLINK("https://stackoverflow.com/q/55308559", "55308559")</f>
        <v/>
      </c>
      <c r="B303" t="n">
        <v>0.2492592592592593</v>
      </c>
    </row>
    <row r="304">
      <c r="A304">
        <f>HYPERLINK("https://stackoverflow.com/q/55426906", "55426906")</f>
        <v/>
      </c>
      <c r="B304" t="n">
        <v>0.3560142711518858</v>
      </c>
    </row>
    <row r="305">
      <c r="A305">
        <f>HYPERLINK("https://stackoverflow.com/q/55614003", "55614003")</f>
        <v/>
      </c>
      <c r="B305" t="n">
        <v>0.1875</v>
      </c>
    </row>
    <row r="306">
      <c r="A306">
        <f>HYPERLINK("https://stackoverflow.com/q/55647262", "55647262")</f>
        <v/>
      </c>
      <c r="B306" t="n">
        <v>0.2077777777777778</v>
      </c>
    </row>
    <row r="307">
      <c r="A307">
        <f>HYPERLINK("https://stackoverflow.com/q/55695608", "55695608")</f>
        <v/>
      </c>
      <c r="B307" t="n">
        <v>0.1988139825218477</v>
      </c>
    </row>
    <row r="308">
      <c r="A308">
        <f>HYPERLINK("https://stackoverflow.com/q/55718762", "55718762")</f>
        <v/>
      </c>
      <c r="B308" t="n">
        <v>0.2683908045977011</v>
      </c>
    </row>
    <row r="309">
      <c r="A309">
        <f>HYPERLINK("https://stackoverflow.com/q/55721339", "55721339")</f>
        <v/>
      </c>
      <c r="B309" t="n">
        <v>0.2245807127882599</v>
      </c>
    </row>
    <row r="310">
      <c r="A310">
        <f>HYPERLINK("https://stackoverflow.com/q/55726162", "55726162")</f>
        <v/>
      </c>
      <c r="B310" t="n">
        <v>0.2717505241090147</v>
      </c>
    </row>
    <row r="311">
      <c r="A311">
        <f>HYPERLINK("https://stackoverflow.com/q/55740306", "55740306")</f>
        <v/>
      </c>
      <c r="B311" t="n">
        <v>0.218789013732834</v>
      </c>
    </row>
    <row r="312">
      <c r="A312">
        <f>HYPERLINK("https://stackoverflow.com/q/55847405", "55847405")</f>
        <v/>
      </c>
      <c r="B312" t="n">
        <v>0.2473031283710895</v>
      </c>
    </row>
    <row r="313">
      <c r="A313">
        <f>HYPERLINK("https://stackoverflow.com/q/56002190", "56002190")</f>
        <v/>
      </c>
      <c r="B313" t="n">
        <v>0.1568857589984351</v>
      </c>
    </row>
    <row r="314">
      <c r="A314">
        <f>HYPERLINK("https://stackoverflow.com/q/56007280", "56007280")</f>
        <v/>
      </c>
      <c r="B314" t="n">
        <v>0.2460876369327074</v>
      </c>
    </row>
    <row r="315">
      <c r="A315">
        <f>HYPERLINK("https://stackoverflow.com/q/56024780", "56024780")</f>
        <v/>
      </c>
      <c r="B315" t="n">
        <v>0.2907986111111111</v>
      </c>
    </row>
    <row r="316">
      <c r="A316">
        <f>HYPERLINK("https://stackoverflow.com/q/56033799", "56033799")</f>
        <v/>
      </c>
      <c r="B316" t="n">
        <v>0.233974358974359</v>
      </c>
    </row>
    <row r="317">
      <c r="A317">
        <f>HYPERLINK("https://stackoverflow.com/q/56116677", "56116677")</f>
        <v/>
      </c>
      <c r="B317" t="n">
        <v>0.1457264957264957</v>
      </c>
    </row>
    <row r="318">
      <c r="A318">
        <f>HYPERLINK("https://stackoverflow.com/q/56119353", "56119353")</f>
        <v/>
      </c>
      <c r="B318" t="n">
        <v>0.3436111111111111</v>
      </c>
    </row>
    <row r="319">
      <c r="A319">
        <f>HYPERLINK("https://stackoverflow.com/q/56139909", "56139909")</f>
        <v/>
      </c>
      <c r="B319" t="n">
        <v>0.399904214559387</v>
      </c>
    </row>
    <row r="320">
      <c r="A320">
        <f>HYPERLINK("https://stackoverflow.com/q/56159484", "56159484")</f>
        <v/>
      </c>
      <c r="B320" t="n">
        <v>0.3206140350877193</v>
      </c>
    </row>
    <row r="321">
      <c r="A321">
        <f>HYPERLINK("https://stackoverflow.com/q/56227348", "56227348")</f>
        <v/>
      </c>
      <c r="B321" t="n">
        <v>0.1796594982078853</v>
      </c>
    </row>
    <row r="322">
      <c r="A322">
        <f>HYPERLINK("https://stackoverflow.com/q/56235510", "56235510")</f>
        <v/>
      </c>
      <c r="B322" t="n">
        <v>0.1553030303030303</v>
      </c>
    </row>
    <row r="323">
      <c r="A323">
        <f>HYPERLINK("https://stackoverflow.com/q/56280365", "56280365")</f>
        <v/>
      </c>
      <c r="B323" t="n">
        <v>0.2332516339869281</v>
      </c>
    </row>
    <row r="324">
      <c r="A324">
        <f>HYPERLINK("https://stackoverflow.com/q/56298441", "56298441")</f>
        <v/>
      </c>
      <c r="B324" t="n">
        <v>0.2846666666666667</v>
      </c>
    </row>
    <row r="325">
      <c r="A325">
        <f>HYPERLINK("https://stackoverflow.com/q/56300912", "56300912")</f>
        <v/>
      </c>
      <c r="B325" t="n">
        <v>0.1884615384615385</v>
      </c>
    </row>
    <row r="326">
      <c r="A326">
        <f>HYPERLINK("https://stackoverflow.com/q/56382577", "56382577")</f>
        <v/>
      </c>
      <c r="B326" t="n">
        <v>0.3293269230769231</v>
      </c>
    </row>
    <row r="327">
      <c r="A327">
        <f>HYPERLINK("https://stackoverflow.com/q/56389333", "56389333")</f>
        <v/>
      </c>
      <c r="B327" t="n">
        <v>0.1872549019607843</v>
      </c>
    </row>
    <row r="328">
      <c r="A328">
        <f>HYPERLINK("https://stackoverflow.com/q/56403311", "56403311")</f>
        <v/>
      </c>
      <c r="B328" t="n">
        <v>0.1689016602809706</v>
      </c>
    </row>
    <row r="329">
      <c r="A329">
        <f>HYPERLINK("https://stackoverflow.com/q/56429400", "56429400")</f>
        <v/>
      </c>
      <c r="B329" t="n">
        <v>0.1833333333333333</v>
      </c>
    </row>
    <row r="330">
      <c r="A330">
        <f>HYPERLINK("https://stackoverflow.com/q/56440735", "56440735")</f>
        <v/>
      </c>
      <c r="B330" t="n">
        <v>0.1772976680384088</v>
      </c>
    </row>
    <row r="331">
      <c r="A331">
        <f>HYPERLINK("https://stackoverflow.com/q/56446803", "56446803")</f>
        <v/>
      </c>
      <c r="B331" t="n">
        <v>0.2006578947368421</v>
      </c>
    </row>
    <row r="332">
      <c r="A332">
        <f>HYPERLINK("https://stackoverflow.com/q/56457283", "56457283")</f>
        <v/>
      </c>
      <c r="B332" t="n">
        <v>0.1944444444444444</v>
      </c>
    </row>
    <row r="333">
      <c r="A333">
        <f>HYPERLINK("https://stackoverflow.com/q/56467589", "56467589")</f>
        <v/>
      </c>
      <c r="B333" t="n">
        <v>0.305327868852459</v>
      </c>
    </row>
    <row r="334">
      <c r="A334">
        <f>HYPERLINK("https://stackoverflow.com/q/56513338", "56513338")</f>
        <v/>
      </c>
      <c r="B334" t="n">
        <v>0.1716867469879518</v>
      </c>
    </row>
    <row r="335">
      <c r="A335">
        <f>HYPERLINK("https://stackoverflow.com/q/56535605", "56535605")</f>
        <v/>
      </c>
      <c r="B335" t="n">
        <v>0.3078566732412886</v>
      </c>
    </row>
    <row r="336">
      <c r="A336">
        <f>HYPERLINK("https://stackoverflow.com/q/56564738", "56564738")</f>
        <v/>
      </c>
      <c r="B336" t="n">
        <v>0.217741935483871</v>
      </c>
    </row>
    <row r="337">
      <c r="A337">
        <f>HYPERLINK("https://stackoverflow.com/q/56577667", "56577667")</f>
        <v/>
      </c>
      <c r="B337" t="n">
        <v>0.1992894056847545</v>
      </c>
    </row>
    <row r="338">
      <c r="A338">
        <f>HYPERLINK("https://stackoverflow.com/q/56595252", "56595252")</f>
        <v/>
      </c>
      <c r="B338" t="n">
        <v>0.20703125</v>
      </c>
    </row>
    <row r="339">
      <c r="A339">
        <f>HYPERLINK("https://stackoverflow.com/q/56615245", "56615245")</f>
        <v/>
      </c>
      <c r="B339" t="n">
        <v>0.2203785644051131</v>
      </c>
    </row>
    <row r="340">
      <c r="A340">
        <f>HYPERLINK("https://stackoverflow.com/q/56662340", "56662340")</f>
        <v/>
      </c>
      <c r="B340" t="n">
        <v>0.1992063492063492</v>
      </c>
    </row>
    <row r="341">
      <c r="A341">
        <f>HYPERLINK("https://stackoverflow.com/q/56815027", "56815027")</f>
        <v/>
      </c>
      <c r="B341" t="n">
        <v>0.2884615384615384</v>
      </c>
    </row>
    <row r="342">
      <c r="A342">
        <f>HYPERLINK("https://stackoverflow.com/q/56854441", "56854441")</f>
        <v/>
      </c>
      <c r="B342" t="n">
        <v>0.3216282320055905</v>
      </c>
    </row>
    <row r="343">
      <c r="A343">
        <f>HYPERLINK("https://stackoverflow.com/q/56892999", "56892999")</f>
        <v/>
      </c>
      <c r="B343" t="n">
        <v>0.210093896713615</v>
      </c>
    </row>
    <row r="344">
      <c r="A344">
        <f>HYPERLINK("https://stackoverflow.com/q/56937356", "56937356")</f>
        <v/>
      </c>
      <c r="B344" t="n">
        <v>0.2072158365261814</v>
      </c>
    </row>
    <row r="345">
      <c r="A345">
        <f>HYPERLINK("https://stackoverflow.com/q/56953869", "56953869")</f>
        <v/>
      </c>
      <c r="B345" t="n">
        <v>0.2124624624624625</v>
      </c>
    </row>
    <row r="346">
      <c r="A346">
        <f>HYPERLINK("https://stackoverflow.com/q/56958594", "56958594")</f>
        <v/>
      </c>
      <c r="B346" t="n">
        <v>0.2032004830917874</v>
      </c>
    </row>
    <row r="347">
      <c r="A347">
        <f>HYPERLINK("https://stackoverflow.com/q/56983444", "56983444")</f>
        <v/>
      </c>
      <c r="B347" t="n">
        <v>0.1918859649122807</v>
      </c>
    </row>
    <row r="348">
      <c r="A348">
        <f>HYPERLINK("https://stackoverflow.com/q/56991934", "56991934")</f>
        <v/>
      </c>
      <c r="B348" t="n">
        <v>0.2434027777777778</v>
      </c>
    </row>
    <row r="349">
      <c r="A349">
        <f>HYPERLINK("https://stackoverflow.com/q/57007183", "57007183")</f>
        <v/>
      </c>
      <c r="B349" t="n">
        <v>0.2447530864197531</v>
      </c>
    </row>
    <row r="350">
      <c r="A350">
        <f>HYPERLINK("https://stackoverflow.com/q/57043373", "57043373")</f>
        <v/>
      </c>
      <c r="B350" t="n">
        <v>0.2544004400440044</v>
      </c>
    </row>
    <row r="351">
      <c r="A351">
        <f>HYPERLINK("https://stackoverflow.com/q/57089313", "57089313")</f>
        <v/>
      </c>
      <c r="B351" t="n">
        <v>0.1819833852544133</v>
      </c>
    </row>
    <row r="352">
      <c r="A352">
        <f>HYPERLINK("https://stackoverflow.com/q/57133610", "57133610")</f>
        <v/>
      </c>
      <c r="B352" t="n">
        <v>0.2511973180076629</v>
      </c>
    </row>
    <row r="353">
      <c r="A353">
        <f>HYPERLINK("https://stackoverflow.com/q/57160000", "57160000")</f>
        <v/>
      </c>
      <c r="B353" t="n">
        <v>0.1723090277777778</v>
      </c>
    </row>
    <row r="354">
      <c r="A354">
        <f>HYPERLINK("https://stackoverflow.com/q/57205632", "57205632")</f>
        <v/>
      </c>
      <c r="B354" t="n">
        <v>0.1839225589225589</v>
      </c>
    </row>
    <row r="355">
      <c r="A355">
        <f>HYPERLINK("https://stackoverflow.com/q/57225559", "57225559")</f>
        <v/>
      </c>
      <c r="B355" t="n">
        <v>0.1890507011866235</v>
      </c>
    </row>
    <row r="356">
      <c r="A356">
        <f>HYPERLINK("https://stackoverflow.com/q/57248253", "57248253")</f>
        <v/>
      </c>
      <c r="B356" t="n">
        <v>0.1643897996357013</v>
      </c>
    </row>
    <row r="357">
      <c r="A357">
        <f>HYPERLINK("https://stackoverflow.com/q/57250350", "57250350")</f>
        <v/>
      </c>
      <c r="B357" t="n">
        <v>0.247140522875817</v>
      </c>
    </row>
    <row r="358">
      <c r="A358">
        <f>HYPERLINK("https://stackoverflow.com/q/57316318", "57316318")</f>
        <v/>
      </c>
      <c r="B358" t="n">
        <v>0.1954134366925065</v>
      </c>
    </row>
    <row r="359">
      <c r="A359">
        <f>HYPERLINK("https://stackoverflow.com/q/57322919", "57322919")</f>
        <v/>
      </c>
      <c r="B359" t="n">
        <v>0.1379472693032015</v>
      </c>
    </row>
    <row r="360">
      <c r="A360">
        <f>HYPERLINK("https://stackoverflow.com/q/57325762", "57325762")</f>
        <v/>
      </c>
      <c r="B360" t="n">
        <v>0.1834898278560251</v>
      </c>
    </row>
    <row r="361">
      <c r="A361">
        <f>HYPERLINK("https://stackoverflow.com/q/57359844", "57359844")</f>
        <v/>
      </c>
      <c r="B361" t="n">
        <v>0.2214576962283384</v>
      </c>
    </row>
    <row r="362">
      <c r="A362">
        <f>HYPERLINK("https://stackoverflow.com/q/57366982", "57366982")</f>
        <v/>
      </c>
      <c r="B362" t="n">
        <v>0.4004065040650406</v>
      </c>
    </row>
    <row r="363">
      <c r="A363">
        <f>HYPERLINK("https://stackoverflow.com/q/57417867", "57417867")</f>
        <v/>
      </c>
      <c r="B363" t="n">
        <v>0.2109173126614987</v>
      </c>
    </row>
    <row r="364">
      <c r="A364">
        <f>HYPERLINK("https://stackoverflow.com/q/57419147", "57419147")</f>
        <v/>
      </c>
      <c r="B364" t="n">
        <v>0.187037037037037</v>
      </c>
    </row>
    <row r="365">
      <c r="A365">
        <f>HYPERLINK("https://stackoverflow.com/q/57420814", "57420814")</f>
        <v/>
      </c>
      <c r="B365" t="n">
        <v>0.1630434782608696</v>
      </c>
    </row>
    <row r="366">
      <c r="A366">
        <f>HYPERLINK("https://stackoverflow.com/q/57425460", "57425460")</f>
        <v/>
      </c>
      <c r="B366" t="n">
        <v>0.3151974288337925</v>
      </c>
    </row>
    <row r="367">
      <c r="A367">
        <f>HYPERLINK("https://stackoverflow.com/q/57430121", "57430121")</f>
        <v/>
      </c>
      <c r="B367" t="n">
        <v>0.3269980506822612</v>
      </c>
    </row>
    <row r="368">
      <c r="A368">
        <f>HYPERLINK("https://stackoverflow.com/q/57430993", "57430993")</f>
        <v/>
      </c>
      <c r="B368" t="n">
        <v>0.2154970760233918</v>
      </c>
    </row>
    <row r="369">
      <c r="A369">
        <f>HYPERLINK("https://stackoverflow.com/q/57436043", "57436043")</f>
        <v/>
      </c>
      <c r="B369" t="n">
        <v>0.3204070407040704</v>
      </c>
    </row>
    <row r="370">
      <c r="A370">
        <f>HYPERLINK("https://stackoverflow.com/q/57535384", "57535384")</f>
        <v/>
      </c>
      <c r="B370" t="n">
        <v>0.1678403755868545</v>
      </c>
    </row>
    <row r="371">
      <c r="A371">
        <f>HYPERLINK("https://stackoverflow.com/q/57564400", "57564400")</f>
        <v/>
      </c>
      <c r="B371" t="n">
        <v>0.3696581196581196</v>
      </c>
    </row>
    <row r="372">
      <c r="A372">
        <f>HYPERLINK("https://stackoverflow.com/q/57579133", "57579133")</f>
        <v/>
      </c>
      <c r="B372" t="n">
        <v>0.2279353821907013</v>
      </c>
    </row>
    <row r="373">
      <c r="A373">
        <f>HYPERLINK("https://stackoverflow.com/q/57584402", "57584402")</f>
        <v/>
      </c>
      <c r="B373" t="n">
        <v>0.2083333333333333</v>
      </c>
    </row>
    <row r="374">
      <c r="A374">
        <f>HYPERLINK("https://stackoverflow.com/q/57609094", "57609094")</f>
        <v/>
      </c>
      <c r="B374" t="n">
        <v>0.3677587844254511</v>
      </c>
    </row>
    <row r="375">
      <c r="A375">
        <f>HYPERLINK("https://stackoverflow.com/q/57624459", "57624459")</f>
        <v/>
      </c>
      <c r="B375" t="n">
        <v>0.2836700336700337</v>
      </c>
    </row>
    <row r="376">
      <c r="A376">
        <f>HYPERLINK("https://stackoverflow.com/q/57652832", "57652832")</f>
        <v/>
      </c>
      <c r="B376" t="n">
        <v>0.1715465465465466</v>
      </c>
    </row>
    <row r="377">
      <c r="A377">
        <f>HYPERLINK("https://stackoverflow.com/q/57654496", "57654496")</f>
        <v/>
      </c>
      <c r="B377" t="n">
        <v>0.1857344632768362</v>
      </c>
    </row>
    <row r="378">
      <c r="A378">
        <f>HYPERLINK("https://stackoverflow.com/q/57713713", "57713713")</f>
        <v/>
      </c>
      <c r="B378" t="n">
        <v>0.2102194787379973</v>
      </c>
    </row>
    <row r="379">
      <c r="A379">
        <f>HYPERLINK("https://stackoverflow.com/q/57714229", "57714229")</f>
        <v/>
      </c>
      <c r="B379" t="n">
        <v>0.1839225589225589</v>
      </c>
    </row>
    <row r="380">
      <c r="A380">
        <f>HYPERLINK("https://stackoverflow.com/q/57810829", "57810829")</f>
        <v/>
      </c>
      <c r="B380" t="n">
        <v>0.2370931537598204</v>
      </c>
    </row>
    <row r="381">
      <c r="A381">
        <f>HYPERLINK("https://stackoverflow.com/q/57867919", "57867919")</f>
        <v/>
      </c>
      <c r="B381" t="n">
        <v>0.1865468409586057</v>
      </c>
    </row>
    <row r="382">
      <c r="A382">
        <f>HYPERLINK("https://stackoverflow.com/q/57885314", "57885314")</f>
        <v/>
      </c>
      <c r="B382" t="n">
        <v>0.3916416416416417</v>
      </c>
    </row>
    <row r="383">
      <c r="A383">
        <f>HYPERLINK("https://stackoverflow.com/q/57885877", "57885877")</f>
        <v/>
      </c>
      <c r="B383" t="n">
        <v>0.2180930930930931</v>
      </c>
    </row>
    <row r="384">
      <c r="A384">
        <f>HYPERLINK("https://stackoverflow.com/q/57897359", "57897359")</f>
        <v/>
      </c>
      <c r="B384" t="n">
        <v>0.3048371647509578</v>
      </c>
    </row>
    <row r="385">
      <c r="A385">
        <f>HYPERLINK("https://stackoverflow.com/q/57944759", "57944759")</f>
        <v/>
      </c>
      <c r="B385" t="n">
        <v>0.1892361111111111</v>
      </c>
    </row>
    <row r="386">
      <c r="A386">
        <f>HYPERLINK("https://stackoverflow.com/q/57996119", "57996119")</f>
        <v/>
      </c>
      <c r="B386" t="n">
        <v>0.2695868945868946</v>
      </c>
    </row>
    <row r="387">
      <c r="A387">
        <f>HYPERLINK("https://stackoverflow.com/q/57996398", "57996398")</f>
        <v/>
      </c>
      <c r="B387" t="n">
        <v>0.1886574074074074</v>
      </c>
    </row>
    <row r="388">
      <c r="A388">
        <f>HYPERLINK("https://stackoverflow.com/q/58025822", "58025822")</f>
        <v/>
      </c>
      <c r="B388" t="n">
        <v>0.2473856209150327</v>
      </c>
    </row>
    <row r="389">
      <c r="A389">
        <f>HYPERLINK("https://stackoverflow.com/q/58054575", "58054575")</f>
        <v/>
      </c>
      <c r="B389" t="n">
        <v>0.2033242258652095</v>
      </c>
    </row>
    <row r="390">
      <c r="A390">
        <f>HYPERLINK("https://stackoverflow.com/q/58174411", "58174411")</f>
        <v/>
      </c>
      <c r="B390" t="n">
        <v>0.4538314176245211</v>
      </c>
    </row>
    <row r="391">
      <c r="A391">
        <f>HYPERLINK("https://stackoverflow.com/q/58182689", "58182689")</f>
        <v/>
      </c>
      <c r="B391" t="n">
        <v>0.2184499314128944</v>
      </c>
    </row>
    <row r="392">
      <c r="A392">
        <f>HYPERLINK("https://stackoverflow.com/q/58200678", "58200678")</f>
        <v/>
      </c>
      <c r="B392" t="n">
        <v>0.3538159371492705</v>
      </c>
    </row>
    <row r="393">
      <c r="A393">
        <f>HYPERLINK("https://stackoverflow.com/q/58205707", "58205707")</f>
        <v/>
      </c>
      <c r="B393" t="n">
        <v>0.1990740740740741</v>
      </c>
    </row>
    <row r="394">
      <c r="A394">
        <f>HYPERLINK("https://stackoverflow.com/q/58218403", "58218403")</f>
        <v/>
      </c>
      <c r="B394" t="n">
        <v>0.3228046594982079</v>
      </c>
    </row>
    <row r="395">
      <c r="A395">
        <f>HYPERLINK("https://stackoverflow.com/q/58221749", "58221749")</f>
        <v/>
      </c>
      <c r="B395" t="n">
        <v>0.2246974697469747</v>
      </c>
    </row>
    <row r="396">
      <c r="A396">
        <f>HYPERLINK("https://stackoverflow.com/q/58232113", "58232113")</f>
        <v/>
      </c>
      <c r="B396" t="n">
        <v>0.288961038961039</v>
      </c>
    </row>
    <row r="397">
      <c r="A397">
        <f>HYPERLINK("https://stackoverflow.com/q/58264615", "58264615")</f>
        <v/>
      </c>
      <c r="B397" t="n">
        <v>0.2484567901234568</v>
      </c>
    </row>
    <row r="398">
      <c r="A398">
        <f>HYPERLINK("https://stackoverflow.com/q/58292569", "58292569")</f>
        <v/>
      </c>
      <c r="B398" t="n">
        <v>0.1698717948717949</v>
      </c>
    </row>
    <row r="399">
      <c r="A399">
        <f>HYPERLINK("https://stackoverflow.com/q/58293197", "58293197")</f>
        <v/>
      </c>
      <c r="B399" t="n">
        <v>0.1927860696517413</v>
      </c>
    </row>
    <row r="400">
      <c r="A400">
        <f>HYPERLINK("https://stackoverflow.com/q/58297072", "58297072")</f>
        <v/>
      </c>
      <c r="B400" t="n">
        <v>0.3455687830687831</v>
      </c>
    </row>
    <row r="401">
      <c r="A401">
        <f>HYPERLINK("https://stackoverflow.com/q/58302431", "58302431")</f>
        <v/>
      </c>
      <c r="B401" t="n">
        <v>0.1985735735735736</v>
      </c>
    </row>
    <row r="402">
      <c r="A402">
        <f>HYPERLINK("https://stackoverflow.com/q/58317425", "58317425")</f>
        <v/>
      </c>
      <c r="B402" t="n">
        <v>0.1768790849673203</v>
      </c>
    </row>
    <row r="403">
      <c r="A403">
        <f>HYPERLINK("https://stackoverflow.com/q/58323730", "58323730")</f>
        <v/>
      </c>
      <c r="B403" t="n">
        <v>0.166354556803995</v>
      </c>
    </row>
    <row r="404">
      <c r="A404">
        <f>HYPERLINK("https://stackoverflow.com/q/58340827", "58340827")</f>
        <v/>
      </c>
      <c r="B404" t="n">
        <v>0.1630434782608696</v>
      </c>
    </row>
    <row r="405">
      <c r="A405">
        <f>HYPERLINK("https://stackoverflow.com/q/58384749", "58384749")</f>
        <v/>
      </c>
      <c r="B405" t="n">
        <v>0.2701058201058201</v>
      </c>
    </row>
    <row r="406">
      <c r="A406">
        <f>HYPERLINK("https://stackoverflow.com/q/58394762", "58394762")</f>
        <v/>
      </c>
      <c r="B406" t="n">
        <v>0.2107371794871795</v>
      </c>
    </row>
    <row r="407">
      <c r="A407">
        <f>HYPERLINK("https://stackoverflow.com/q/58416280", "58416280")</f>
        <v/>
      </c>
      <c r="B407" t="n">
        <v>0.175</v>
      </c>
    </row>
    <row r="408">
      <c r="A408">
        <f>HYPERLINK("https://stackoverflow.com/q/58447864", "58447864")</f>
        <v/>
      </c>
      <c r="B408" t="n">
        <v>0.2391443167305236</v>
      </c>
    </row>
    <row r="409">
      <c r="A409">
        <f>HYPERLINK("https://stackoverflow.com/q/58468165", "58468165")</f>
        <v/>
      </c>
      <c r="B409" t="n">
        <v>0.2648305084745763</v>
      </c>
    </row>
    <row r="410">
      <c r="A410">
        <f>HYPERLINK("https://stackoverflow.com/q/58511291", "58511291")</f>
        <v/>
      </c>
      <c r="B410" t="n">
        <v>0.2911670663469225</v>
      </c>
    </row>
    <row r="411">
      <c r="A411">
        <f>HYPERLINK("https://stackoverflow.com/q/58538753", "58538753")</f>
        <v/>
      </c>
      <c r="B411" t="n">
        <v>0.1625159642401022</v>
      </c>
    </row>
    <row r="412">
      <c r="A412">
        <f>HYPERLINK("https://stackoverflow.com/q/58546520", "58546520")</f>
        <v/>
      </c>
      <c r="B412" t="n">
        <v>0.2355200945626477</v>
      </c>
    </row>
    <row r="413">
      <c r="A413">
        <f>HYPERLINK("https://stackoverflow.com/q/58629272", "58629272")</f>
        <v/>
      </c>
      <c r="B413" t="n">
        <v>0.2323028673835126</v>
      </c>
    </row>
    <row r="414">
      <c r="A414">
        <f>HYPERLINK("https://stackoverflow.com/q/58646976", "58646976")</f>
        <v/>
      </c>
      <c r="B414" t="n">
        <v>0.2465277777777778</v>
      </c>
    </row>
    <row r="415">
      <c r="A415">
        <f>HYPERLINK("https://stackoverflow.com/q/58649436", "58649436")</f>
        <v/>
      </c>
      <c r="B415" t="n">
        <v>0.3620801033591731</v>
      </c>
    </row>
    <row r="416">
      <c r="A416">
        <f>HYPERLINK("https://stackoverflow.com/q/58657618", "58657618")</f>
        <v/>
      </c>
      <c r="B416" t="n">
        <v>0.2007575757575757</v>
      </c>
    </row>
    <row r="417">
      <c r="A417">
        <f>HYPERLINK("https://stackoverflow.com/q/58720305", "58720305")</f>
        <v/>
      </c>
      <c r="B417" t="n">
        <v>0.2495759117896523</v>
      </c>
    </row>
    <row r="418">
      <c r="A418">
        <f>HYPERLINK("https://stackoverflow.com/q/58769776", "58769776")</f>
        <v/>
      </c>
      <c r="B418" t="n">
        <v>0.2503248862897986</v>
      </c>
    </row>
    <row r="419">
      <c r="A419">
        <f>HYPERLINK("https://stackoverflow.com/q/58773119", "58773119")</f>
        <v/>
      </c>
      <c r="B419" t="n">
        <v>0.1948302469135803</v>
      </c>
    </row>
    <row r="420">
      <c r="A420">
        <f>HYPERLINK("https://stackoverflow.com/q/58804457", "58804457")</f>
        <v/>
      </c>
      <c r="B420" t="n">
        <v>0.35</v>
      </c>
    </row>
    <row r="421">
      <c r="A421">
        <f>HYPERLINK("https://stackoverflow.com/q/58804879", "58804879")</f>
        <v/>
      </c>
      <c r="B421" t="n">
        <v>0.2166666666666667</v>
      </c>
    </row>
    <row r="422">
      <c r="A422">
        <f>HYPERLINK("https://stackoverflow.com/q/58840472", "58840472")</f>
        <v/>
      </c>
      <c r="B422" t="n">
        <v>0.1662861491628615</v>
      </c>
    </row>
    <row r="423">
      <c r="A423">
        <f>HYPERLINK("https://stackoverflow.com/q/58844302", "58844302")</f>
        <v/>
      </c>
      <c r="B423" t="n">
        <v>0.1850547730829421</v>
      </c>
    </row>
    <row r="424">
      <c r="A424">
        <f>HYPERLINK("https://stackoverflow.com/q/58867149", "58867149")</f>
        <v/>
      </c>
      <c r="B424" t="n">
        <v>0.3909171075837742</v>
      </c>
    </row>
    <row r="425">
      <c r="A425">
        <f>HYPERLINK("https://stackoverflow.com/q/58885227", "58885227")</f>
        <v/>
      </c>
      <c r="B425" t="n">
        <v>0.1958333333333333</v>
      </c>
    </row>
    <row r="426">
      <c r="A426">
        <f>HYPERLINK("https://stackoverflow.com/q/58885480", "58885480")</f>
        <v/>
      </c>
      <c r="B426" t="n">
        <v>0.1720779220779221</v>
      </c>
    </row>
    <row r="427">
      <c r="A427">
        <f>HYPERLINK("https://stackoverflow.com/q/58924846", "58924846")</f>
        <v/>
      </c>
      <c r="B427" t="n">
        <v>0.4446022727272727</v>
      </c>
    </row>
    <row r="428">
      <c r="A428">
        <f>HYPERLINK("https://stackoverflow.com/q/58935331", "58935331")</f>
        <v/>
      </c>
      <c r="B428" t="n">
        <v>0.2500000000000001</v>
      </c>
    </row>
    <row r="429">
      <c r="A429">
        <f>HYPERLINK("https://stackoverflow.com/q/58937485", "58937485")</f>
        <v/>
      </c>
      <c r="B429" t="n">
        <v>0.2429757343550447</v>
      </c>
    </row>
    <row r="430">
      <c r="A430">
        <f>HYPERLINK("https://stackoverflow.com/q/58956948", "58956948")</f>
        <v/>
      </c>
      <c r="B430" t="n">
        <v>0.1775525525525526</v>
      </c>
    </row>
    <row r="431">
      <c r="A431">
        <f>HYPERLINK("https://stackoverflow.com/q/58959973", "58959973")</f>
        <v/>
      </c>
      <c r="B431" t="n">
        <v>0.1701388888888889</v>
      </c>
    </row>
    <row r="432">
      <c r="A432">
        <f>HYPERLINK("https://stackoverflow.com/q/59053329", "59053329")</f>
        <v/>
      </c>
      <c r="B432" t="n">
        <v>0.2373366013071895</v>
      </c>
    </row>
    <row r="433">
      <c r="A433">
        <f>HYPERLINK("https://stackoverflow.com/q/59062489", "59062489")</f>
        <v/>
      </c>
      <c r="B433" t="n">
        <v>0.317080378250591</v>
      </c>
    </row>
    <row r="434">
      <c r="A434">
        <f>HYPERLINK("https://stackoverflow.com/q/59082961", "59082961")</f>
        <v/>
      </c>
      <c r="B434" t="n">
        <v>0.2529761904761905</v>
      </c>
    </row>
    <row r="435">
      <c r="A435">
        <f>HYPERLINK("https://stackoverflow.com/q/59085464", "59085464")</f>
        <v/>
      </c>
      <c r="B435" t="n">
        <v>0.2733196159122085</v>
      </c>
    </row>
    <row r="436">
      <c r="A436">
        <f>HYPERLINK("https://stackoverflow.com/q/59118573", "59118573")</f>
        <v/>
      </c>
      <c r="B436" t="n">
        <v>0.2242951907131012</v>
      </c>
    </row>
    <row r="437">
      <c r="A437">
        <f>HYPERLINK("https://stackoverflow.com/q/59194640", "59194640")</f>
        <v/>
      </c>
      <c r="B437" t="n">
        <v>0.1997549019607843</v>
      </c>
    </row>
    <row r="438">
      <c r="A438">
        <f>HYPERLINK("https://stackoverflow.com/q/59199858", "59199858")</f>
        <v/>
      </c>
      <c r="B438" t="n">
        <v>0.3102598566308244</v>
      </c>
    </row>
    <row r="439">
      <c r="A439">
        <f>HYPERLINK("https://stackoverflow.com/q/59201429", "59201429")</f>
        <v/>
      </c>
      <c r="B439" t="n">
        <v>0.2021072796934866</v>
      </c>
    </row>
    <row r="440">
      <c r="A440">
        <f>HYPERLINK("https://stackoverflow.com/q/59249246", "59249246")</f>
        <v/>
      </c>
      <c r="B440" t="n">
        <v>0.1625683060109289</v>
      </c>
    </row>
    <row r="441">
      <c r="A441">
        <f>HYPERLINK("https://stackoverflow.com/q/59263581", "59263581")</f>
        <v/>
      </c>
      <c r="B441" t="n">
        <v>0.2292503346720214</v>
      </c>
    </row>
    <row r="442">
      <c r="A442">
        <f>HYPERLINK("https://stackoverflow.com/q/59293403", "59293403")</f>
        <v/>
      </c>
      <c r="B442" t="n">
        <v>0.1838624338624339</v>
      </c>
    </row>
    <row r="443">
      <c r="A443">
        <f>HYPERLINK("https://stackoverflow.com/q/59306454", "59306454")</f>
        <v/>
      </c>
      <c r="B443" t="n">
        <v>0.1846764346764347</v>
      </c>
    </row>
    <row r="444">
      <c r="A444">
        <f>HYPERLINK("https://stackoverflow.com/q/59320260", "59320260")</f>
        <v/>
      </c>
      <c r="B444" t="n">
        <v>0.2710727969348659</v>
      </c>
    </row>
    <row r="445">
      <c r="A445">
        <f>HYPERLINK("https://stackoverflow.com/q/59405701", "59405701")</f>
        <v/>
      </c>
      <c r="B445" t="n">
        <v>0.1982496194824962</v>
      </c>
    </row>
    <row r="446">
      <c r="A446">
        <f>HYPERLINK("https://stackoverflow.com/q/59527840", "59527840")</f>
        <v/>
      </c>
      <c r="B446" t="n">
        <v>0.1833333333333333</v>
      </c>
    </row>
    <row r="447">
      <c r="A447">
        <f>HYPERLINK("https://stackoverflow.com/q/59680264", "59680264")</f>
        <v/>
      </c>
      <c r="B447" t="n">
        <v>0.2722222222222222</v>
      </c>
    </row>
    <row r="448">
      <c r="A448">
        <f>HYPERLINK("https://stackoverflow.com/q/59764363", "59764363")</f>
        <v/>
      </c>
      <c r="B448" t="n">
        <v>0.3064420803782506</v>
      </c>
    </row>
    <row r="449">
      <c r="A449">
        <f>HYPERLINK("https://stackoverflow.com/q/59783806", "59783806")</f>
        <v/>
      </c>
      <c r="B449" t="n">
        <v>0.2541291291291291</v>
      </c>
    </row>
    <row r="450">
      <c r="A450">
        <f>HYPERLINK("https://stackoverflow.com/q/59790652", "59790652")</f>
        <v/>
      </c>
      <c r="B450" t="n">
        <v>0.2029569892473118</v>
      </c>
    </row>
    <row r="451">
      <c r="A451">
        <f>HYPERLINK("https://stackoverflow.com/q/59834480", "59834480")</f>
        <v/>
      </c>
      <c r="B451" t="n">
        <v>0.2552287581699346</v>
      </c>
    </row>
    <row r="452">
      <c r="A452">
        <f>HYPERLINK("https://stackoverflow.com/q/59852901", "59852901")</f>
        <v/>
      </c>
      <c r="B452" t="n">
        <v>0.2982253086419753</v>
      </c>
    </row>
    <row r="453">
      <c r="A453">
        <f>HYPERLINK("https://stackoverflow.com/q/59886892", "59886892")</f>
        <v/>
      </c>
      <c r="B453" t="n">
        <v>0.2212962962962963</v>
      </c>
    </row>
    <row r="454">
      <c r="A454">
        <f>HYPERLINK("https://stackoverflow.com/q/59966739", "59966739")</f>
        <v/>
      </c>
      <c r="B454" t="n">
        <v>0.186965811965812</v>
      </c>
    </row>
    <row r="455">
      <c r="A455">
        <f>HYPERLINK("https://stackoverflow.com/q/60010596", "60010596")</f>
        <v/>
      </c>
      <c r="B455" t="n">
        <v>0.1706349206349206</v>
      </c>
    </row>
    <row r="456">
      <c r="A456">
        <f>HYPERLINK("https://stackoverflow.com/q/60175980", "60175980")</f>
        <v/>
      </c>
      <c r="B456" t="n">
        <v>0.2089506172839506</v>
      </c>
    </row>
    <row r="457">
      <c r="A457">
        <f>HYPERLINK("https://stackoverflow.com/q/60500627", "60500627")</f>
        <v/>
      </c>
      <c r="B457" t="n">
        <v>0.1865615615615616</v>
      </c>
    </row>
    <row r="458">
      <c r="A458">
        <f>HYPERLINK("https://stackoverflow.com/q/60513317", "60513317")</f>
        <v/>
      </c>
      <c r="B458" t="n">
        <v>0.2294400699912511</v>
      </c>
    </row>
    <row r="459">
      <c r="A459">
        <f>HYPERLINK("https://stackoverflow.com/q/60624406", "60624406")</f>
        <v/>
      </c>
      <c r="B459" t="n">
        <v>0.2447712418300654</v>
      </c>
    </row>
    <row r="460">
      <c r="A460">
        <f>HYPERLINK("https://stackoverflow.com/q/60644070", "60644070")</f>
        <v/>
      </c>
      <c r="B460" t="n">
        <v>0.2560292850990525</v>
      </c>
    </row>
    <row r="461">
      <c r="A461">
        <f>HYPERLINK("https://stackoverflow.com/q/60746275", "60746275")</f>
        <v/>
      </c>
      <c r="B461" t="n">
        <v>0.2241512345679013</v>
      </c>
    </row>
    <row r="462">
      <c r="A462">
        <f>HYPERLINK("https://stackoverflow.com/q/60769225", "60769225")</f>
        <v/>
      </c>
      <c r="B462" t="n">
        <v>0.1730072463768116</v>
      </c>
    </row>
    <row r="463">
      <c r="A463">
        <f>HYPERLINK("https://stackoverflow.com/q/60849573", "60849573")</f>
        <v/>
      </c>
      <c r="B463" t="n">
        <v>0.2256944444444444</v>
      </c>
    </row>
    <row r="464">
      <c r="A464">
        <f>HYPERLINK("https://stackoverflow.com/q/60875821", "60875821")</f>
        <v/>
      </c>
      <c r="B464" t="n">
        <v>0.2550154320987654</v>
      </c>
    </row>
    <row r="465">
      <c r="A465">
        <f>HYPERLINK("https://stackoverflow.com/q/61021550", "61021550")</f>
        <v/>
      </c>
      <c r="B465" t="n">
        <v>0.1877104377104377</v>
      </c>
    </row>
    <row r="466">
      <c r="A466">
        <f>HYPERLINK("https://stackoverflow.com/q/61051123", "61051123")</f>
        <v/>
      </c>
      <c r="B466" t="n">
        <v>0.1844262295081968</v>
      </c>
    </row>
    <row r="467">
      <c r="A467">
        <f>HYPERLINK("https://stackoverflow.com/q/61127025", "61127025")</f>
        <v/>
      </c>
      <c r="B467" t="n">
        <v>0.2113220815752461</v>
      </c>
    </row>
    <row r="468">
      <c r="A468">
        <f>HYPERLINK("https://stackoverflow.com/q/61221088", "61221088")</f>
        <v/>
      </c>
      <c r="B468" t="n">
        <v>0.1823962516733601</v>
      </c>
    </row>
    <row r="469">
      <c r="A469">
        <f>HYPERLINK("https://stackoverflow.com/q/61222090", "61222090")</f>
        <v/>
      </c>
      <c r="B469" t="n">
        <v>0.1620956399437412</v>
      </c>
    </row>
    <row r="470">
      <c r="A470">
        <f>HYPERLINK("https://stackoverflow.com/q/61252925", "61252925")</f>
        <v/>
      </c>
      <c r="B470" t="n">
        <v>0.1525641025641026</v>
      </c>
    </row>
    <row r="471">
      <c r="A471">
        <f>HYPERLINK("https://stackoverflow.com/q/61268147", "61268147")</f>
        <v/>
      </c>
      <c r="B471" t="n">
        <v>0.2865410052910053</v>
      </c>
    </row>
    <row r="472">
      <c r="A472">
        <f>HYPERLINK("https://stackoverflow.com/q/61362602", "61362602")</f>
        <v/>
      </c>
      <c r="B472" t="n">
        <v>0.1977611940298507</v>
      </c>
    </row>
    <row r="473">
      <c r="A473">
        <f>HYPERLINK("https://stackoverflow.com/q/61378839", "61378839")</f>
        <v/>
      </c>
      <c r="B473" t="n">
        <v>0.2363782051282051</v>
      </c>
    </row>
    <row r="474">
      <c r="A474">
        <f>HYPERLINK("https://stackoverflow.com/q/61443240", "61443240")</f>
        <v/>
      </c>
      <c r="B474" t="n">
        <v>0.1775525525525526</v>
      </c>
    </row>
    <row r="475">
      <c r="A475">
        <f>HYPERLINK("https://stackoverflow.com/q/61530340", "61530340")</f>
        <v/>
      </c>
      <c r="B475" t="n">
        <v>0.204599761051374</v>
      </c>
    </row>
    <row r="476">
      <c r="A476">
        <f>HYPERLINK("https://stackoverflow.com/q/61626875", "61626875")</f>
        <v/>
      </c>
      <c r="B476" t="n">
        <v>0.2015765765765766</v>
      </c>
    </row>
    <row r="477">
      <c r="A477">
        <f>HYPERLINK("https://stackoverflow.com/q/61639444", "61639444")</f>
        <v/>
      </c>
      <c r="B477" t="n">
        <v>0.185570987654321</v>
      </c>
    </row>
    <row r="478">
      <c r="A478">
        <f>HYPERLINK("https://stackoverflow.com/q/61706612", "61706612")</f>
        <v/>
      </c>
      <c r="B478" t="n">
        <v>0.1867283950617284</v>
      </c>
    </row>
    <row r="479">
      <c r="A479">
        <f>HYPERLINK("https://stackoverflow.com/q/61782652", "61782652")</f>
        <v/>
      </c>
      <c r="B479" t="n">
        <v>0.2202777777777778</v>
      </c>
    </row>
    <row r="480">
      <c r="A480">
        <f>HYPERLINK("https://stackoverflow.com/q/61902973", "61902973")</f>
        <v/>
      </c>
      <c r="B480" t="n">
        <v>0.3275462962962963</v>
      </c>
    </row>
    <row r="481">
      <c r="A481">
        <f>HYPERLINK("https://stackoverflow.com/q/61909353", "61909353")</f>
        <v/>
      </c>
      <c r="B481" t="n">
        <v>0.2562421972534332</v>
      </c>
    </row>
    <row r="482">
      <c r="A482">
        <f>HYPERLINK("https://stackoverflow.com/q/62066602", "62066602")</f>
        <v/>
      </c>
      <c r="B482" t="n">
        <v>0.2817129629629629</v>
      </c>
    </row>
    <row r="483">
      <c r="A483">
        <f>HYPERLINK("https://stackoverflow.com/q/62075536", "62075536")</f>
        <v/>
      </c>
      <c r="B483" t="n">
        <v>0.1827846364883402</v>
      </c>
    </row>
    <row r="484">
      <c r="A484">
        <f>HYPERLINK("https://stackoverflow.com/q/62078382", "62078382")</f>
        <v/>
      </c>
      <c r="B484" t="n">
        <v>0.1947751322751323</v>
      </c>
    </row>
    <row r="485">
      <c r="A485">
        <f>HYPERLINK("https://stackoverflow.com/q/62101239", "62101239")</f>
        <v/>
      </c>
      <c r="B485" t="n">
        <v>0.2000591016548463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