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0.2051478083588175</v>
      </c>
    </row>
    <row r="3">
      <c r="A3">
        <f>HYPERLINK("https://stackoverflow.com/q/9481841", "9481841")</f>
        <v/>
      </c>
      <c r="B3" t="n">
        <v>0.1997716894977169</v>
      </c>
    </row>
    <row r="4">
      <c r="A4">
        <f>HYPERLINK("https://stackoverflow.com/q/12242168", "12242168")</f>
        <v/>
      </c>
      <c r="B4" t="n">
        <v>0.1941056910569106</v>
      </c>
    </row>
    <row r="5">
      <c r="A5">
        <f>HYPERLINK("https://stackoverflow.com/q/12507134", "12507134")</f>
        <v/>
      </c>
      <c r="B5" t="n">
        <v>0.2136939571150097</v>
      </c>
    </row>
    <row r="6">
      <c r="A6">
        <f>HYPERLINK("https://stackoverflow.com/q/12892318", "12892318")</f>
        <v/>
      </c>
      <c r="B6" t="n">
        <v>0.2069640062597809</v>
      </c>
    </row>
    <row r="7">
      <c r="A7">
        <f>HYPERLINK("https://stackoverflow.com/q/13063536", "13063536")</f>
        <v/>
      </c>
      <c r="B7" t="n">
        <v>0.1756651017214398</v>
      </c>
    </row>
    <row r="8">
      <c r="A8">
        <f>HYPERLINK("https://stackoverflow.com/q/13085151", "13085151")</f>
        <v/>
      </c>
      <c r="B8" t="n">
        <v>0.2396723646723647</v>
      </c>
    </row>
    <row r="9">
      <c r="A9">
        <f>HYPERLINK("https://stackoverflow.com/q/16163032", "16163032")</f>
        <v/>
      </c>
      <c r="B9" t="n">
        <v>0.1741001564945227</v>
      </c>
    </row>
    <row r="10">
      <c r="A10">
        <f>HYPERLINK("https://stackoverflow.com/q/18624062", "18624062")</f>
        <v/>
      </c>
      <c r="B10" t="n">
        <v>0.178921568627451</v>
      </c>
    </row>
    <row r="11">
      <c r="A11">
        <f>HYPERLINK("https://stackoverflow.com/q/25935255", "25935255")</f>
        <v/>
      </c>
      <c r="B11" t="n">
        <v>0.1670751633986928</v>
      </c>
    </row>
    <row r="12">
      <c r="A12">
        <f>HYPERLINK("https://stackoverflow.com/q/27426874", "27426874")</f>
        <v/>
      </c>
      <c r="B12" t="n">
        <v>0.1653225806451613</v>
      </c>
    </row>
    <row r="13">
      <c r="A13">
        <f>HYPERLINK("https://stackoverflow.com/q/27748865", "27748865")</f>
        <v/>
      </c>
      <c r="B13" t="n">
        <v>0.1923868312757202</v>
      </c>
    </row>
    <row r="14">
      <c r="A14">
        <f>HYPERLINK("https://stackoverflow.com/q/30404878", "30404878")</f>
        <v/>
      </c>
      <c r="B14" t="n">
        <v>0.2055555555555555</v>
      </c>
    </row>
    <row r="15">
      <c r="A15">
        <f>HYPERLINK("https://stackoverflow.com/q/31838520", "31838520")</f>
        <v/>
      </c>
      <c r="B15" t="n">
        <v>0.3614969135802469</v>
      </c>
    </row>
    <row r="16">
      <c r="A16">
        <f>HYPERLINK("https://stackoverflow.com/q/32247953", "32247953")</f>
        <v/>
      </c>
      <c r="B16" t="n">
        <v>0.1809413580246914</v>
      </c>
    </row>
    <row r="17">
      <c r="A17">
        <f>HYPERLINK("https://stackoverflow.com/q/32380983", "32380983")</f>
        <v/>
      </c>
      <c r="B17" t="n">
        <v>0.3322072072072073</v>
      </c>
    </row>
    <row r="18">
      <c r="A18">
        <f>HYPERLINK("https://stackoverflow.com/q/32662381", "32662381")</f>
        <v/>
      </c>
      <c r="B18" t="n">
        <v>0.1709702660406886</v>
      </c>
    </row>
    <row r="19">
      <c r="A19">
        <f>HYPERLINK("https://stackoverflow.com/q/32698744", "32698744")</f>
        <v/>
      </c>
      <c r="B19" t="n">
        <v>0.1706989247311828</v>
      </c>
    </row>
    <row r="20">
      <c r="A20">
        <f>HYPERLINK("https://stackoverflow.com/q/34518419", "34518419")</f>
        <v/>
      </c>
      <c r="B20" t="n">
        <v>0.2073820395738204</v>
      </c>
    </row>
    <row r="21">
      <c r="A21">
        <f>HYPERLINK("https://stackoverflow.com/q/34814468", "34814468")</f>
        <v/>
      </c>
      <c r="B21" t="n">
        <v>0.201310861423221</v>
      </c>
    </row>
    <row r="22">
      <c r="A22">
        <f>HYPERLINK("https://stackoverflow.com/q/35041549", "35041549")</f>
        <v/>
      </c>
      <c r="B22" t="n">
        <v>0.235981308411215</v>
      </c>
    </row>
    <row r="23">
      <c r="A23">
        <f>HYPERLINK("https://stackoverflow.com/q/35859198", "35859198")</f>
        <v/>
      </c>
      <c r="B23" t="n">
        <v>0.1847357065803668</v>
      </c>
    </row>
    <row r="24">
      <c r="A24">
        <f>HYPERLINK("https://stackoverflow.com/q/35894935", "35894935")</f>
        <v/>
      </c>
      <c r="B24" t="n">
        <v>0.25</v>
      </c>
    </row>
    <row r="25">
      <c r="A25">
        <f>HYPERLINK("https://stackoverflow.com/q/37124035", "37124035")</f>
        <v/>
      </c>
      <c r="B25" t="n">
        <v>0.1812714776632302</v>
      </c>
    </row>
    <row r="26">
      <c r="A26">
        <f>HYPERLINK("https://stackoverflow.com/q/37481142", "37481142")</f>
        <v/>
      </c>
      <c r="B26" t="n">
        <v>0.1760335917312661</v>
      </c>
    </row>
    <row r="27">
      <c r="A27">
        <f>HYPERLINK("https://stackoverflow.com/q/37484503", "37484503")</f>
        <v/>
      </c>
      <c r="B27" t="n">
        <v>0.2519063180827887</v>
      </c>
    </row>
    <row r="28">
      <c r="A28">
        <f>HYPERLINK("https://stackoverflow.com/q/37489706", "37489706")</f>
        <v/>
      </c>
      <c r="B28" t="n">
        <v>0.1727207977207977</v>
      </c>
    </row>
    <row r="29">
      <c r="A29">
        <f>HYPERLINK("https://stackoverflow.com/q/37521245", "37521245")</f>
        <v/>
      </c>
      <c r="B29" t="n">
        <v>0.1935897435897436</v>
      </c>
    </row>
    <row r="30">
      <c r="A30">
        <f>HYPERLINK("https://stackoverflow.com/q/39232599", "39232599")</f>
        <v/>
      </c>
      <c r="B30" t="n">
        <v>0.3213734567901235</v>
      </c>
    </row>
    <row r="31">
      <c r="A31">
        <f>HYPERLINK("https://stackoverflow.com/q/39488461", "39488461")</f>
        <v/>
      </c>
      <c r="B31" t="n">
        <v>0.2456709956709957</v>
      </c>
    </row>
    <row r="32">
      <c r="A32">
        <f>HYPERLINK("https://stackoverflow.com/q/39490200", "39490200")</f>
        <v/>
      </c>
      <c r="B32" t="n">
        <v>0.2691441441441442</v>
      </c>
    </row>
    <row r="33">
      <c r="A33">
        <f>HYPERLINK("https://stackoverflow.com/q/39493708", "39493708")</f>
        <v/>
      </c>
      <c r="B33" t="n">
        <v>0.2543650793650793</v>
      </c>
    </row>
    <row r="34">
      <c r="A34">
        <f>HYPERLINK("https://stackoverflow.com/q/40159662", "40159662")</f>
        <v/>
      </c>
      <c r="B34" t="n">
        <v>0.2319739952718676</v>
      </c>
    </row>
    <row r="35">
      <c r="A35">
        <f>HYPERLINK("https://stackoverflow.com/q/40233484", "40233484")</f>
        <v/>
      </c>
      <c r="B35" t="n">
        <v>0.1948529411764705</v>
      </c>
    </row>
    <row r="36">
      <c r="A36">
        <f>HYPERLINK("https://stackoverflow.com/q/40589959", "40589959")</f>
        <v/>
      </c>
      <c r="B36" t="n">
        <v>0.25</v>
      </c>
    </row>
    <row r="37">
      <c r="A37">
        <f>HYPERLINK("https://stackoverflow.com/q/41002487", "41002487")</f>
        <v/>
      </c>
      <c r="B37" t="n">
        <v>0.2226134585289515</v>
      </c>
    </row>
    <row r="38">
      <c r="A38">
        <f>HYPERLINK("https://stackoverflow.com/q/41036556", "41036556")</f>
        <v/>
      </c>
      <c r="B38" t="n">
        <v>0.2095153664302601</v>
      </c>
    </row>
    <row r="39">
      <c r="A39">
        <f>HYPERLINK("https://stackoverflow.com/q/41194285", "41194285")</f>
        <v/>
      </c>
      <c r="B39" t="n">
        <v>0.2079678362573099</v>
      </c>
    </row>
    <row r="40">
      <c r="A40">
        <f>HYPERLINK("https://stackoverflow.com/q/41360274", "41360274")</f>
        <v/>
      </c>
      <c r="B40" t="n">
        <v>0.1751851851851852</v>
      </c>
    </row>
    <row r="41">
      <c r="A41">
        <f>HYPERLINK("https://stackoverflow.com/q/41580358", "41580358")</f>
        <v/>
      </c>
      <c r="B41" t="n">
        <v>0.2038239538239538</v>
      </c>
    </row>
    <row r="42">
      <c r="A42">
        <f>HYPERLINK("https://stackoverflow.com/q/41806580", "41806580")</f>
        <v/>
      </c>
      <c r="B42" t="n">
        <v>0.1904239766081872</v>
      </c>
    </row>
    <row r="43">
      <c r="A43">
        <f>HYPERLINK("https://stackoverflow.com/q/41883521", "41883521")</f>
        <v/>
      </c>
      <c r="B43" t="n">
        <v>0.300843253968254</v>
      </c>
    </row>
    <row r="44">
      <c r="A44">
        <f>HYPERLINK("https://stackoverflow.com/q/41935351", "41935351")</f>
        <v/>
      </c>
      <c r="B44" t="n">
        <v>0.3019179894179894</v>
      </c>
    </row>
    <row r="45">
      <c r="A45">
        <f>HYPERLINK("https://stackoverflow.com/q/42006707", "42006707")</f>
        <v/>
      </c>
      <c r="B45" t="n">
        <v>0.1864583333333333</v>
      </c>
    </row>
    <row r="46">
      <c r="A46">
        <f>HYPERLINK("https://stackoverflow.com/q/42073424", "42073424")</f>
        <v/>
      </c>
      <c r="B46" t="n">
        <v>0.3386363636363636</v>
      </c>
    </row>
    <row r="47">
      <c r="A47">
        <f>HYPERLINK("https://stackoverflow.com/q/42388942", "42388942")</f>
        <v/>
      </c>
      <c r="B47" t="n">
        <v>0.2225877192982456</v>
      </c>
    </row>
    <row r="48">
      <c r="A48">
        <f>HYPERLINK("https://stackoverflow.com/q/42672196", "42672196")</f>
        <v/>
      </c>
      <c r="B48" t="n">
        <v>0.2849563046192259</v>
      </c>
    </row>
    <row r="49">
      <c r="A49">
        <f>HYPERLINK("https://stackoverflow.com/q/42859891", "42859891")</f>
        <v/>
      </c>
      <c r="B49" t="n">
        <v>0.2725442834138487</v>
      </c>
    </row>
    <row r="50">
      <c r="A50">
        <f>HYPERLINK("https://stackoverflow.com/q/42900540", "42900540")</f>
        <v/>
      </c>
      <c r="B50" t="n">
        <v>0.1995257452574526</v>
      </c>
    </row>
    <row r="51">
      <c r="A51">
        <f>HYPERLINK("https://stackoverflow.com/q/42912565", "42912565")</f>
        <v/>
      </c>
      <c r="B51" t="n">
        <v>0.4998465316144874</v>
      </c>
    </row>
    <row r="52">
      <c r="A52">
        <f>HYPERLINK("https://stackoverflow.com/q/43241155", "43241155")</f>
        <v/>
      </c>
      <c r="B52" t="n">
        <v>0.2176616915422886</v>
      </c>
    </row>
    <row r="53">
      <c r="A53">
        <f>HYPERLINK("https://stackoverflow.com/q/43261740", "43261740")</f>
        <v/>
      </c>
      <c r="B53" t="n">
        <v>0.3724537037037037</v>
      </c>
    </row>
    <row r="54">
      <c r="A54">
        <f>HYPERLINK("https://stackoverflow.com/q/43454426", "43454426")</f>
        <v/>
      </c>
      <c r="B54" t="n">
        <v>0.1710950080515298</v>
      </c>
    </row>
    <row r="55">
      <c r="A55">
        <f>HYPERLINK("https://stackoverflow.com/q/43480568", "43480568")</f>
        <v/>
      </c>
      <c r="B55" t="n">
        <v>0.3685400516795866</v>
      </c>
    </row>
    <row r="56">
      <c r="A56">
        <f>HYPERLINK("https://stackoverflow.com/q/43496400", "43496400")</f>
        <v/>
      </c>
      <c r="B56" t="n">
        <v>0.2093698175787728</v>
      </c>
    </row>
    <row r="57">
      <c r="A57">
        <f>HYPERLINK("https://stackoverflow.com/q/43861008", "43861008")</f>
        <v/>
      </c>
      <c r="B57" t="n">
        <v>0.2056159420289855</v>
      </c>
    </row>
    <row r="58">
      <c r="A58">
        <f>HYPERLINK("https://stackoverflow.com/q/43876357", "43876357")</f>
        <v/>
      </c>
      <c r="B58" t="n">
        <v>0.2795295295295295</v>
      </c>
    </row>
    <row r="59">
      <c r="A59">
        <f>HYPERLINK("https://stackoverflow.com/q/44013975", "44013975")</f>
        <v/>
      </c>
      <c r="B59" t="n">
        <v>0.2782118055555556</v>
      </c>
    </row>
    <row r="60">
      <c r="A60">
        <f>HYPERLINK("https://stackoverflow.com/q/44073502", "44073502")</f>
        <v/>
      </c>
      <c r="B60" t="n">
        <v>0.1548964218455744</v>
      </c>
    </row>
    <row r="61">
      <c r="A61">
        <f>HYPERLINK("https://stackoverflow.com/q/44080566", "44080566")</f>
        <v/>
      </c>
      <c r="B61" t="n">
        <v>0.3047945205479452</v>
      </c>
    </row>
    <row r="62">
      <c r="A62">
        <f>HYPERLINK("https://stackoverflow.com/q/44193732", "44193732")</f>
        <v/>
      </c>
      <c r="B62" t="n">
        <v>0.1753472222222222</v>
      </c>
    </row>
    <row r="63">
      <c r="A63">
        <f>HYPERLINK("https://stackoverflow.com/q/44416531", "44416531")</f>
        <v/>
      </c>
      <c r="B63" t="n">
        <v>0.2126865671641791</v>
      </c>
    </row>
    <row r="64">
      <c r="A64">
        <f>HYPERLINK("https://stackoverflow.com/q/44588977", "44588977")</f>
        <v/>
      </c>
      <c r="B64" t="n">
        <v>0.2198795180722891</v>
      </c>
    </row>
    <row r="65">
      <c r="A65">
        <f>HYPERLINK("https://stackoverflow.com/q/44767791", "44767791")</f>
        <v/>
      </c>
      <c r="B65" t="n">
        <v>0.2527173913043478</v>
      </c>
    </row>
    <row r="66">
      <c r="A66">
        <f>HYPERLINK("https://stackoverflow.com/q/44806952", "44806952")</f>
        <v/>
      </c>
      <c r="B66" t="n">
        <v>0.354</v>
      </c>
    </row>
    <row r="67">
      <c r="A67">
        <f>HYPERLINK("https://stackoverflow.com/q/44879191", "44879191")</f>
        <v/>
      </c>
      <c r="B67" t="n">
        <v>0.1760752688172043</v>
      </c>
    </row>
    <row r="68">
      <c r="A68">
        <f>HYPERLINK("https://stackoverflow.com/q/44889483", "44889483")</f>
        <v/>
      </c>
      <c r="B68" t="n">
        <v>0.1734126984126984</v>
      </c>
    </row>
    <row r="69">
      <c r="A69">
        <f>HYPERLINK("https://stackoverflow.com/q/44903106", "44903106")</f>
        <v/>
      </c>
      <c r="B69" t="n">
        <v>0.3017503805175038</v>
      </c>
    </row>
    <row r="70">
      <c r="A70">
        <f>HYPERLINK("https://stackoverflow.com/q/44950507", "44950507")</f>
        <v/>
      </c>
      <c r="B70" t="n">
        <v>0.297008547008547</v>
      </c>
    </row>
    <row r="71">
      <c r="A71">
        <f>HYPERLINK("https://stackoverflow.com/q/45045520", "45045520")</f>
        <v/>
      </c>
      <c r="B71" t="n">
        <v>0.1645299145299146</v>
      </c>
    </row>
    <row r="72">
      <c r="A72">
        <f>HYPERLINK("https://stackoverflow.com/q/45171327", "45171327")</f>
        <v/>
      </c>
      <c r="B72" t="n">
        <v>0.1611111111111111</v>
      </c>
    </row>
    <row r="73">
      <c r="A73">
        <f>HYPERLINK("https://stackoverflow.com/q/45197195", "45197195")</f>
        <v/>
      </c>
      <c r="B73" t="n">
        <v>0.1736111111111111</v>
      </c>
    </row>
    <row r="74">
      <c r="A74">
        <f>HYPERLINK("https://stackoverflow.com/q/45245708", "45245708")</f>
        <v/>
      </c>
      <c r="B74" t="n">
        <v>0.2450773558368495</v>
      </c>
    </row>
    <row r="75">
      <c r="A75">
        <f>HYPERLINK("https://stackoverflow.com/q/45273016", "45273016")</f>
        <v/>
      </c>
      <c r="B75" t="n">
        <v>0.2151600753295669</v>
      </c>
    </row>
    <row r="76">
      <c r="A76">
        <f>HYPERLINK("https://stackoverflow.com/q/45363366", "45363366")</f>
        <v/>
      </c>
      <c r="B76" t="n">
        <v>0.2452185792349727</v>
      </c>
    </row>
    <row r="77">
      <c r="A77">
        <f>HYPERLINK("https://stackoverflow.com/q/45418662", "45418662")</f>
        <v/>
      </c>
      <c r="B77" t="n">
        <v>0.264866979655712</v>
      </c>
    </row>
    <row r="78">
      <c r="A78">
        <f>HYPERLINK("https://stackoverflow.com/q/45483554", "45483554")</f>
        <v/>
      </c>
      <c r="B78" t="n">
        <v>0.2134703196347032</v>
      </c>
    </row>
    <row r="79">
      <c r="A79">
        <f>HYPERLINK("https://stackoverflow.com/q/45662481", "45662481")</f>
        <v/>
      </c>
      <c r="B79" t="n">
        <v>0.3540448343079922</v>
      </c>
    </row>
    <row r="80">
      <c r="A80">
        <f>HYPERLINK("https://stackoverflow.com/q/45688074", "45688074")</f>
        <v/>
      </c>
      <c r="B80" t="n">
        <v>0.194683908045977</v>
      </c>
    </row>
    <row r="81">
      <c r="A81">
        <f>HYPERLINK("https://stackoverflow.com/q/45805113", "45805113")</f>
        <v/>
      </c>
      <c r="B81" t="n">
        <v>0.2380604288499025</v>
      </c>
    </row>
    <row r="82">
      <c r="A82">
        <f>HYPERLINK("https://stackoverflow.com/q/45830273", "45830273")</f>
        <v/>
      </c>
      <c r="B82" t="n">
        <v>0.1671006944444444</v>
      </c>
    </row>
    <row r="83">
      <c r="A83">
        <f>HYPERLINK("https://stackoverflow.com/q/45954124", "45954124")</f>
        <v/>
      </c>
      <c r="B83" t="n">
        <v>0.1844941956882255</v>
      </c>
    </row>
    <row r="84">
      <c r="A84">
        <f>HYPERLINK("https://stackoverflow.com/q/46058660", "46058660")</f>
        <v/>
      </c>
      <c r="B84" t="n">
        <v>0.1529850746268656</v>
      </c>
    </row>
    <row r="85">
      <c r="A85">
        <f>HYPERLINK("https://stackoverflow.com/q/46088465", "46088465")</f>
        <v/>
      </c>
      <c r="B85" t="n">
        <v>0.3116582491582491</v>
      </c>
    </row>
    <row r="86">
      <c r="A86">
        <f>HYPERLINK("https://stackoverflow.com/q/46144718", "46144718")</f>
        <v/>
      </c>
      <c r="B86" t="n">
        <v>0.2225609756097561</v>
      </c>
    </row>
    <row r="87">
      <c r="A87">
        <f>HYPERLINK("https://stackoverflow.com/q/46158698", "46158698")</f>
        <v/>
      </c>
      <c r="B87" t="n">
        <v>0.3684738955823293</v>
      </c>
    </row>
    <row r="88">
      <c r="A88">
        <f>HYPERLINK("https://stackoverflow.com/q/46250017", "46250017")</f>
        <v/>
      </c>
      <c r="B88" t="n">
        <v>0.1883169934640523</v>
      </c>
    </row>
    <row r="89">
      <c r="A89">
        <f>HYPERLINK("https://stackoverflow.com/q/46257017", "46257017")</f>
        <v/>
      </c>
      <c r="B89" t="n">
        <v>0.2269736842105263</v>
      </c>
    </row>
    <row r="90">
      <c r="A90">
        <f>HYPERLINK("https://stackoverflow.com/q/46277360", "46277360")</f>
        <v/>
      </c>
      <c r="B90" t="n">
        <v>0.1892857142857143</v>
      </c>
    </row>
    <row r="91">
      <c r="A91">
        <f>HYPERLINK("https://stackoverflow.com/q/46289453", "46289453")</f>
        <v/>
      </c>
      <c r="B91" t="n">
        <v>0.2116935483870968</v>
      </c>
    </row>
    <row r="92">
      <c r="A92">
        <f>HYPERLINK("https://stackoverflow.com/q/46303370", "46303370")</f>
        <v/>
      </c>
      <c r="B92" t="n">
        <v>0.3349116161616162</v>
      </c>
    </row>
    <row r="93">
      <c r="A93">
        <f>HYPERLINK("https://stackoverflow.com/q/46314967", "46314967")</f>
        <v/>
      </c>
      <c r="B93" t="n">
        <v>0.3109217171717171</v>
      </c>
    </row>
    <row r="94">
      <c r="A94">
        <f>HYPERLINK("https://stackoverflow.com/q/46595947", "46595947")</f>
        <v/>
      </c>
      <c r="B94" t="n">
        <v>0.1995772946859903</v>
      </c>
    </row>
    <row r="95">
      <c r="A95">
        <f>HYPERLINK("https://stackoverflow.com/q/46627009", "46627009")</f>
        <v/>
      </c>
      <c r="B95" t="n">
        <v>0.2928973277074543</v>
      </c>
    </row>
    <row r="96">
      <c r="A96">
        <f>HYPERLINK("https://stackoverflow.com/q/46703013", "46703013")</f>
        <v/>
      </c>
      <c r="B96" t="n">
        <v>0.2069088319088319</v>
      </c>
    </row>
    <row r="97">
      <c r="A97">
        <f>HYPERLINK("https://stackoverflow.com/q/46717398", "46717398")</f>
        <v/>
      </c>
      <c r="B97" t="n">
        <v>0.2315656565656566</v>
      </c>
    </row>
    <row r="98">
      <c r="A98">
        <f>HYPERLINK("https://stackoverflow.com/q/46945536", "46945536")</f>
        <v/>
      </c>
      <c r="B98" t="n">
        <v>0.1954191033138402</v>
      </c>
    </row>
    <row r="99">
      <c r="A99">
        <f>HYPERLINK("https://stackoverflow.com/q/47060216", "47060216")</f>
        <v/>
      </c>
      <c r="B99" t="n">
        <v>0.2192307692307692</v>
      </c>
    </row>
    <row r="100">
      <c r="A100">
        <f>HYPERLINK("https://stackoverflow.com/q/47087186", "47087186")</f>
        <v/>
      </c>
      <c r="B100" t="n">
        <v>0.2031653746770026</v>
      </c>
    </row>
    <row r="101">
      <c r="A101">
        <f>HYPERLINK("https://stackoverflow.com/q/47178776", "47178776")</f>
        <v/>
      </c>
      <c r="B101" t="n">
        <v>0.2556146572104019</v>
      </c>
    </row>
    <row r="102">
      <c r="A102">
        <f>HYPERLINK("https://stackoverflow.com/q/47336062", "47336062")</f>
        <v/>
      </c>
      <c r="B102" t="n">
        <v>0.290625</v>
      </c>
    </row>
    <row r="103">
      <c r="A103">
        <f>HYPERLINK("https://stackoverflow.com/q/47705174", "47705174")</f>
        <v/>
      </c>
      <c r="B103" t="n">
        <v>0.3293269230769231</v>
      </c>
    </row>
    <row r="104">
      <c r="A104">
        <f>HYPERLINK("https://stackoverflow.com/q/47772835", "47772835")</f>
        <v/>
      </c>
      <c r="B104" t="n">
        <v>0.3372162485065711</v>
      </c>
    </row>
    <row r="105">
      <c r="A105">
        <f>HYPERLINK("https://stackoverflow.com/q/47801654", "47801654")</f>
        <v/>
      </c>
      <c r="B105" t="n">
        <v>0.1624183006535948</v>
      </c>
    </row>
    <row r="106">
      <c r="A106">
        <f>HYPERLINK("https://stackoverflow.com/q/47803698", "47803698")</f>
        <v/>
      </c>
      <c r="B106" t="n">
        <v>0.2910176531671859</v>
      </c>
    </row>
    <row r="107">
      <c r="A107">
        <f>HYPERLINK("https://stackoverflow.com/q/48119162", "48119162")</f>
        <v/>
      </c>
      <c r="B107" t="n">
        <v>0.2354651162790698</v>
      </c>
    </row>
    <row r="108">
      <c r="A108">
        <f>HYPERLINK("https://stackoverflow.com/q/48158928", "48158928")</f>
        <v/>
      </c>
      <c r="B108" t="n">
        <v>0.2014991181657848</v>
      </c>
    </row>
    <row r="109">
      <c r="A109">
        <f>HYPERLINK("https://stackoverflow.com/q/48383905", "48383905")</f>
        <v/>
      </c>
      <c r="B109" t="n">
        <v>0.2574626865671642</v>
      </c>
    </row>
    <row r="110">
      <c r="A110">
        <f>HYPERLINK("https://stackoverflow.com/q/48413268", "48413268")</f>
        <v/>
      </c>
      <c r="B110" t="n">
        <v>0.1894208037825059</v>
      </c>
    </row>
    <row r="111">
      <c r="A111">
        <f>HYPERLINK("https://stackoverflow.com/q/48439073", "48439073")</f>
        <v/>
      </c>
      <c r="B111" t="n">
        <v>0.3422364672364672</v>
      </c>
    </row>
    <row r="112">
      <c r="A112">
        <f>HYPERLINK("https://stackoverflow.com/q/48466362", "48466362")</f>
        <v/>
      </c>
      <c r="B112" t="n">
        <v>0.2148786717752234</v>
      </c>
    </row>
    <row r="113">
      <c r="A113">
        <f>HYPERLINK("https://stackoverflow.com/q/48482803", "48482803")</f>
        <v/>
      </c>
      <c r="B113" t="n">
        <v>0.2235706580366774</v>
      </c>
    </row>
    <row r="114">
      <c r="A114">
        <f>HYPERLINK("https://stackoverflow.com/q/48601226", "48601226")</f>
        <v/>
      </c>
      <c r="B114" t="n">
        <v>0.2030780780780781</v>
      </c>
    </row>
    <row r="115">
      <c r="A115">
        <f>HYPERLINK("https://stackoverflow.com/q/48651904", "48651904")</f>
        <v/>
      </c>
      <c r="B115" t="n">
        <v>0.2281576448243115</v>
      </c>
    </row>
    <row r="116">
      <c r="A116">
        <f>HYPERLINK("https://stackoverflow.com/q/48757984", "48757984")</f>
        <v/>
      </c>
      <c r="B116" t="n">
        <v>0.3717732884399551</v>
      </c>
    </row>
    <row r="117">
      <c r="A117">
        <f>HYPERLINK("https://stackoverflow.com/q/48773927", "48773927")</f>
        <v/>
      </c>
      <c r="B117" t="n">
        <v>0.1975694444444444</v>
      </c>
    </row>
    <row r="118">
      <c r="A118">
        <f>HYPERLINK("https://stackoverflow.com/q/48775484", "48775484")</f>
        <v/>
      </c>
      <c r="B118" t="n">
        <v>0.1843915343915344</v>
      </c>
    </row>
    <row r="119">
      <c r="A119">
        <f>HYPERLINK("https://stackoverflow.com/q/48869897", "48869897")</f>
        <v/>
      </c>
      <c r="B119" t="n">
        <v>0.2471139971139971</v>
      </c>
    </row>
    <row r="120">
      <c r="A120">
        <f>HYPERLINK("https://stackoverflow.com/q/48875608", "48875608")</f>
        <v/>
      </c>
      <c r="B120" t="n">
        <v>0.1768518518518518</v>
      </c>
    </row>
    <row r="121">
      <c r="A121">
        <f>HYPERLINK("https://stackoverflow.com/q/48880561", "48880561")</f>
        <v/>
      </c>
      <c r="B121" t="n">
        <v>0.1893939393939394</v>
      </c>
    </row>
    <row r="122">
      <c r="A122">
        <f>HYPERLINK("https://stackoverflow.com/q/49006215", "49006215")</f>
        <v/>
      </c>
      <c r="B122" t="n">
        <v>0.31957928802589</v>
      </c>
    </row>
    <row r="123">
      <c r="A123">
        <f>HYPERLINK("https://stackoverflow.com/q/49033921", "49033921")</f>
        <v/>
      </c>
      <c r="B123" t="n">
        <v>0.3624183006535948</v>
      </c>
    </row>
    <row r="124">
      <c r="A124">
        <f>HYPERLINK("https://stackoverflow.com/q/49320948", "49320948")</f>
        <v/>
      </c>
      <c r="B124" t="n">
        <v>0.22265625</v>
      </c>
    </row>
    <row r="125">
      <c r="A125">
        <f>HYPERLINK("https://stackoverflow.com/q/49372027", "49372027")</f>
        <v/>
      </c>
      <c r="B125" t="n">
        <v>0.2456709956709957</v>
      </c>
    </row>
    <row r="126">
      <c r="A126">
        <f>HYPERLINK("https://stackoverflow.com/q/49379459", "49379459")</f>
        <v/>
      </c>
      <c r="B126" t="n">
        <v>0.1581541218637993</v>
      </c>
    </row>
    <row r="127">
      <c r="A127">
        <f>HYPERLINK("https://stackoverflow.com/q/49434916", "49434916")</f>
        <v/>
      </c>
      <c r="B127" t="n">
        <v>0.2294238683127572</v>
      </c>
    </row>
    <row r="128">
      <c r="A128">
        <f>HYPERLINK("https://stackoverflow.com/q/49449205", "49449205")</f>
        <v/>
      </c>
      <c r="B128" t="n">
        <v>0.2408925318761384</v>
      </c>
    </row>
    <row r="129">
      <c r="A129">
        <f>HYPERLINK("https://stackoverflow.com/q/49496987", "49496987")</f>
        <v/>
      </c>
      <c r="B129" t="n">
        <v>0.2341269841269841</v>
      </c>
    </row>
    <row r="130">
      <c r="A130">
        <f>HYPERLINK("https://stackoverflow.com/q/49509195", "49509195")</f>
        <v/>
      </c>
      <c r="B130" t="n">
        <v>0.1737288135593221</v>
      </c>
    </row>
    <row r="131">
      <c r="A131">
        <f>HYPERLINK("https://stackoverflow.com/q/49528679", "49528679")</f>
        <v/>
      </c>
      <c r="B131" t="n">
        <v>0.2121993127147766</v>
      </c>
    </row>
    <row r="132">
      <c r="A132">
        <f>HYPERLINK("https://stackoverflow.com/q/49550965", "49550965")</f>
        <v/>
      </c>
      <c r="B132" t="n">
        <v>0.2352118305355715</v>
      </c>
    </row>
    <row r="133">
      <c r="A133">
        <f>HYPERLINK("https://stackoverflow.com/q/49615281", "49615281")</f>
        <v/>
      </c>
      <c r="B133" t="n">
        <v>0.2226134585289515</v>
      </c>
    </row>
    <row r="134">
      <c r="A134">
        <f>HYPERLINK("https://stackoverflow.com/q/49659166", "49659166")</f>
        <v/>
      </c>
      <c r="B134" t="n">
        <v>0.3017139479905437</v>
      </c>
    </row>
    <row r="135">
      <c r="A135">
        <f>HYPERLINK("https://stackoverflow.com/q/49669653", "49669653")</f>
        <v/>
      </c>
      <c r="B135" t="n">
        <v>0.2310744810744811</v>
      </c>
    </row>
    <row r="136">
      <c r="A136">
        <f>HYPERLINK("https://stackoverflow.com/q/49692206", "49692206")</f>
        <v/>
      </c>
      <c r="B136" t="n">
        <v>0.1710950080515298</v>
      </c>
    </row>
    <row r="137">
      <c r="A137">
        <f>HYPERLINK("https://stackoverflow.com/q/49715967", "49715967")</f>
        <v/>
      </c>
      <c r="B137" t="n">
        <v>0.2410493827160494</v>
      </c>
    </row>
    <row r="138">
      <c r="A138">
        <f>HYPERLINK("https://stackoverflow.com/q/49809115", "49809115")</f>
        <v/>
      </c>
      <c r="B138" t="n">
        <v>0.2830882352941176</v>
      </c>
    </row>
    <row r="139">
      <c r="A139">
        <f>HYPERLINK("https://stackoverflow.com/q/49920361", "49920361")</f>
        <v/>
      </c>
      <c r="B139" t="n">
        <v>0.2225651577503429</v>
      </c>
    </row>
    <row r="140">
      <c r="A140">
        <f>HYPERLINK("https://stackoverflow.com/q/49933936", "49933936")</f>
        <v/>
      </c>
      <c r="B140" t="n">
        <v>0.1830357142857143</v>
      </c>
    </row>
    <row r="141">
      <c r="A141">
        <f>HYPERLINK("https://stackoverflow.com/q/49957580", "49957580")</f>
        <v/>
      </c>
      <c r="B141" t="n">
        <v>0.2596450617283951</v>
      </c>
    </row>
    <row r="142">
      <c r="A142">
        <f>HYPERLINK("https://stackoverflow.com/q/49969127", "49969127")</f>
        <v/>
      </c>
      <c r="B142" t="n">
        <v>0.2904693486590038</v>
      </c>
    </row>
    <row r="143">
      <c r="A143">
        <f>HYPERLINK("https://stackoverflow.com/q/50164098", "50164098")</f>
        <v/>
      </c>
      <c r="B143" t="n">
        <v>0.2029411764705882</v>
      </c>
    </row>
    <row r="144">
      <c r="A144">
        <f>HYPERLINK("https://stackoverflow.com/q/50170184", "50170184")</f>
        <v/>
      </c>
      <c r="B144" t="n">
        <v>0.3231336805555556</v>
      </c>
    </row>
    <row r="145">
      <c r="A145">
        <f>HYPERLINK("https://stackoverflow.com/q/50247642", "50247642")</f>
        <v/>
      </c>
      <c r="B145" t="n">
        <v>0.2210485133020345</v>
      </c>
    </row>
    <row r="146">
      <c r="A146">
        <f>HYPERLINK("https://stackoverflow.com/q/50316386", "50316386")</f>
        <v/>
      </c>
      <c r="B146" t="n">
        <v>0.1662754303599374</v>
      </c>
    </row>
    <row r="147">
      <c r="A147">
        <f>HYPERLINK("https://stackoverflow.com/q/50322178", "50322178")</f>
        <v/>
      </c>
      <c r="B147" t="n">
        <v>0.2792874396135266</v>
      </c>
    </row>
    <row r="148">
      <c r="A148">
        <f>HYPERLINK("https://stackoverflow.com/q/50405394", "50405394")</f>
        <v/>
      </c>
      <c r="B148" t="n">
        <v>0.2038341158059468</v>
      </c>
    </row>
    <row r="149">
      <c r="A149">
        <f>HYPERLINK("https://stackoverflow.com/q/50415065", "50415065")</f>
        <v/>
      </c>
      <c r="B149" t="n">
        <v>0.2144902634593356</v>
      </c>
    </row>
    <row r="150">
      <c r="A150">
        <f>HYPERLINK("https://stackoverflow.com/q/50420941", "50420941")</f>
        <v/>
      </c>
      <c r="B150" t="n">
        <v>0.240625</v>
      </c>
    </row>
    <row r="151">
      <c r="A151">
        <f>HYPERLINK("https://stackoverflow.com/q/50442085", "50442085")</f>
        <v/>
      </c>
      <c r="B151" t="n">
        <v>0.1719771241830065</v>
      </c>
    </row>
    <row r="152">
      <c r="A152">
        <f>HYPERLINK("https://stackoverflow.com/q/50444796", "50444796")</f>
        <v/>
      </c>
      <c r="B152" t="n">
        <v>0.3472222222222222</v>
      </c>
    </row>
    <row r="153">
      <c r="A153">
        <f>HYPERLINK("https://stackoverflow.com/q/50487617", "50487617")</f>
        <v/>
      </c>
      <c r="B153" t="n">
        <v>0.2738751147842057</v>
      </c>
    </row>
    <row r="154">
      <c r="A154">
        <f>HYPERLINK("https://stackoverflow.com/q/50506366", "50506366")</f>
        <v/>
      </c>
      <c r="B154" t="n">
        <v>0.2256006006006006</v>
      </c>
    </row>
    <row r="155">
      <c r="A155">
        <f>HYPERLINK("https://stackoverflow.com/q/50611776", "50611776")</f>
        <v/>
      </c>
      <c r="B155" t="n">
        <v>0.3576076076076076</v>
      </c>
    </row>
    <row r="156">
      <c r="A156">
        <f>HYPERLINK("https://stackoverflow.com/q/50627461", "50627461")</f>
        <v/>
      </c>
      <c r="B156" t="n">
        <v>0.230406746031746</v>
      </c>
    </row>
    <row r="157">
      <c r="A157">
        <f>HYPERLINK("https://stackoverflow.com/q/50775621", "50775621")</f>
        <v/>
      </c>
      <c r="B157" t="n">
        <v>0.3236579275905119</v>
      </c>
    </row>
    <row r="158">
      <c r="A158">
        <f>HYPERLINK("https://stackoverflow.com/q/50819321", "50819321")</f>
        <v/>
      </c>
      <c r="B158" t="n">
        <v>0.2544699872286079</v>
      </c>
    </row>
    <row r="159">
      <c r="A159">
        <f>HYPERLINK("https://stackoverflow.com/q/50882936", "50882936")</f>
        <v/>
      </c>
      <c r="B159" t="n">
        <v>0.2100499375780275</v>
      </c>
    </row>
    <row r="160">
      <c r="A160">
        <f>HYPERLINK("https://stackoverflow.com/q/51069295", "51069295")</f>
        <v/>
      </c>
      <c r="B160" t="n">
        <v>0.2302130898021309</v>
      </c>
    </row>
    <row r="161">
      <c r="A161">
        <f>HYPERLINK("https://stackoverflow.com/q/51104084", "51104084")</f>
        <v/>
      </c>
      <c r="B161" t="n">
        <v>0.4212962962962963</v>
      </c>
    </row>
    <row r="162">
      <c r="A162">
        <f>HYPERLINK("https://stackoverflow.com/q/51171853", "51171853")</f>
        <v/>
      </c>
      <c r="B162" t="n">
        <v>0.161976911976912</v>
      </c>
    </row>
    <row r="163">
      <c r="A163">
        <f>HYPERLINK("https://stackoverflow.com/q/51178290", "51178290")</f>
        <v/>
      </c>
      <c r="B163" t="n">
        <v>0.2225925925925926</v>
      </c>
    </row>
    <row r="164">
      <c r="A164">
        <f>HYPERLINK("https://stackoverflow.com/q/51324328", "51324328")</f>
        <v/>
      </c>
      <c r="B164" t="n">
        <v>0.3273687798227676</v>
      </c>
    </row>
    <row r="165">
      <c r="A165">
        <f>HYPERLINK("https://stackoverflow.com/q/51352700", "51352700")</f>
        <v/>
      </c>
      <c r="B165" t="n">
        <v>0.2739197530864197</v>
      </c>
    </row>
    <row r="166">
      <c r="A166">
        <f>HYPERLINK("https://stackoverflow.com/q/51381243", "51381243")</f>
        <v/>
      </c>
      <c r="B166" t="n">
        <v>0.17578125</v>
      </c>
    </row>
    <row r="167">
      <c r="A167">
        <f>HYPERLINK("https://stackoverflow.com/q/51383918", "51383918")</f>
        <v/>
      </c>
      <c r="B167" t="n">
        <v>0.2255116959064327</v>
      </c>
    </row>
    <row r="168">
      <c r="A168">
        <f>HYPERLINK("https://stackoverflow.com/q/51411038", "51411038")</f>
        <v/>
      </c>
      <c r="B168" t="n">
        <v>0.1582125603864734</v>
      </c>
    </row>
    <row r="169">
      <c r="A169">
        <f>HYPERLINK("https://stackoverflow.com/q/51483123", "51483123")</f>
        <v/>
      </c>
      <c r="B169" t="n">
        <v>0.1834898278560251</v>
      </c>
    </row>
    <row r="170">
      <c r="A170">
        <f>HYPERLINK("https://stackoverflow.com/q/51493460", "51493460")</f>
        <v/>
      </c>
      <c r="B170" t="n">
        <v>0.2298387096774193</v>
      </c>
    </row>
    <row r="171">
      <c r="A171">
        <f>HYPERLINK("https://stackoverflow.com/q/51499885", "51499885")</f>
        <v/>
      </c>
      <c r="B171" t="n">
        <v>0.2062908496732026</v>
      </c>
    </row>
    <row r="172">
      <c r="A172">
        <f>HYPERLINK("https://stackoverflow.com/q/51523396", "51523396")</f>
        <v/>
      </c>
      <c r="B172" t="n">
        <v>0.2033011272141707</v>
      </c>
    </row>
    <row r="173">
      <c r="A173">
        <f>HYPERLINK("https://stackoverflow.com/q/51525766", "51525766")</f>
        <v/>
      </c>
      <c r="B173" t="n">
        <v>0.2102623456790123</v>
      </c>
    </row>
    <row r="174">
      <c r="A174">
        <f>HYPERLINK("https://stackoverflow.com/q/51535030", "51535030")</f>
        <v/>
      </c>
      <c r="B174" t="n">
        <v>0.2175405742821473</v>
      </c>
    </row>
    <row r="175">
      <c r="A175">
        <f>HYPERLINK("https://stackoverflow.com/q/51580416", "51580416")</f>
        <v/>
      </c>
      <c r="B175" t="n">
        <v>0.2823383084577115</v>
      </c>
    </row>
    <row r="176">
      <c r="A176">
        <f>HYPERLINK("https://stackoverflow.com/q/51624741", "51624741")</f>
        <v/>
      </c>
      <c r="B176" t="n">
        <v>0.1705344585091421</v>
      </c>
    </row>
    <row r="177">
      <c r="A177">
        <f>HYPERLINK("https://stackoverflow.com/q/51653586", "51653586")</f>
        <v/>
      </c>
      <c r="B177" t="n">
        <v>0.2289272030651341</v>
      </c>
    </row>
    <row r="178">
      <c r="A178">
        <f>HYPERLINK("https://stackoverflow.com/q/51653789", "51653789")</f>
        <v/>
      </c>
      <c r="B178" t="n">
        <v>0.3118961352657005</v>
      </c>
    </row>
    <row r="179">
      <c r="A179">
        <f>HYPERLINK("https://stackoverflow.com/q/51674308", "51674308")</f>
        <v/>
      </c>
      <c r="B179" t="n">
        <v>0.1892857142857143</v>
      </c>
    </row>
    <row r="180">
      <c r="A180">
        <f>HYPERLINK("https://stackoverflow.com/q/51675435", "51675435")</f>
        <v/>
      </c>
      <c r="B180" t="n">
        <v>0.1920289855072464</v>
      </c>
    </row>
    <row r="181">
      <c r="A181">
        <f>HYPERLINK("https://stackoverflow.com/q/51700472", "51700472")</f>
        <v/>
      </c>
      <c r="B181" t="n">
        <v>0.1708333333333333</v>
      </c>
    </row>
    <row r="182">
      <c r="A182">
        <f>HYPERLINK("https://stackoverflow.com/q/51744626", "51744626")</f>
        <v/>
      </c>
      <c r="B182" t="n">
        <v>0.3799603174603174</v>
      </c>
    </row>
    <row r="183">
      <c r="A183">
        <f>HYPERLINK("https://stackoverflow.com/q/51759572", "51759572")</f>
        <v/>
      </c>
      <c r="B183" t="n">
        <v>0.1670875420875421</v>
      </c>
    </row>
    <row r="184">
      <c r="A184">
        <f>HYPERLINK("https://stackoverflow.com/q/51764889", "51764889")</f>
        <v/>
      </c>
      <c r="B184" t="n">
        <v>0.2976726726726727</v>
      </c>
    </row>
    <row r="185">
      <c r="A185">
        <f>HYPERLINK("https://stackoverflow.com/q/51779833", "51779833")</f>
        <v/>
      </c>
      <c r="B185" t="n">
        <v>0.590962441314554</v>
      </c>
    </row>
    <row r="186">
      <c r="A186">
        <f>HYPERLINK("https://stackoverflow.com/q/51820368", "51820368")</f>
        <v/>
      </c>
      <c r="B186" t="n">
        <v>0.2225925925925926</v>
      </c>
    </row>
    <row r="187">
      <c r="A187">
        <f>HYPERLINK("https://stackoverflow.com/q/52052148", "52052148")</f>
        <v/>
      </c>
      <c r="B187" t="n">
        <v>0.1897496087636933</v>
      </c>
    </row>
    <row r="188">
      <c r="A188">
        <f>HYPERLINK("https://stackoverflow.com/q/52058813", "52058813")</f>
        <v/>
      </c>
      <c r="B188" t="n">
        <v>0.2252710027100271</v>
      </c>
    </row>
    <row r="189">
      <c r="A189">
        <f>HYPERLINK("https://stackoverflow.com/q/52078776", "52078776")</f>
        <v/>
      </c>
      <c r="B189" t="n">
        <v>0.2161558109833972</v>
      </c>
    </row>
    <row r="190">
      <c r="A190">
        <f>HYPERLINK("https://stackoverflow.com/q/52126309", "52126309")</f>
        <v/>
      </c>
      <c r="B190" t="n">
        <v>0.2000750750750751</v>
      </c>
    </row>
    <row r="191">
      <c r="A191">
        <f>HYPERLINK("https://stackoverflow.com/q/52187749", "52187749")</f>
        <v/>
      </c>
      <c r="B191" t="n">
        <v>0.2238372093023256</v>
      </c>
    </row>
    <row r="192">
      <c r="A192">
        <f>HYPERLINK("https://stackoverflow.com/q/52191591", "52191591")</f>
        <v/>
      </c>
      <c r="B192" t="n">
        <v>0.2210144927536232</v>
      </c>
    </row>
    <row r="193">
      <c r="A193">
        <f>HYPERLINK("https://stackoverflow.com/q/52205477", "52205477")</f>
        <v/>
      </c>
      <c r="B193" t="n">
        <v>0.2250312109862672</v>
      </c>
    </row>
    <row r="194">
      <c r="A194">
        <f>HYPERLINK("https://stackoverflow.com/q/52215703", "52215703")</f>
        <v/>
      </c>
      <c r="B194" t="n">
        <v>0.186965811965812</v>
      </c>
    </row>
    <row r="195">
      <c r="A195">
        <f>HYPERLINK("https://stackoverflow.com/q/52217414", "52217414")</f>
        <v/>
      </c>
      <c r="B195" t="n">
        <v>0.3316854990583804</v>
      </c>
    </row>
    <row r="196">
      <c r="A196">
        <f>HYPERLINK("https://stackoverflow.com/q/52223085", "52223085")</f>
        <v/>
      </c>
      <c r="B196" t="n">
        <v>0.2826797385620915</v>
      </c>
    </row>
    <row r="197">
      <c r="A197">
        <f>HYPERLINK("https://stackoverflow.com/q/52224883", "52224883")</f>
        <v/>
      </c>
      <c r="B197" t="n">
        <v>0.3453216374269006</v>
      </c>
    </row>
    <row r="198">
      <c r="A198">
        <f>HYPERLINK("https://stackoverflow.com/q/52287773", "52287773")</f>
        <v/>
      </c>
      <c r="B198" t="n">
        <v>0.1988139825218476</v>
      </c>
    </row>
    <row r="199">
      <c r="A199">
        <f>HYPERLINK("https://stackoverflow.com/q/52290270", "52290270")</f>
        <v/>
      </c>
      <c r="B199" t="n">
        <v>0.2193200663349917</v>
      </c>
    </row>
    <row r="200">
      <c r="A200">
        <f>HYPERLINK("https://stackoverflow.com/q/52294548", "52294548")</f>
        <v/>
      </c>
      <c r="B200" t="n">
        <v>0.2937037037037037</v>
      </c>
    </row>
    <row r="201">
      <c r="A201">
        <f>HYPERLINK("https://stackoverflow.com/q/52296498", "52296498")</f>
        <v/>
      </c>
      <c r="B201" t="n">
        <v>0.1888185654008439</v>
      </c>
    </row>
    <row r="202">
      <c r="A202">
        <f>HYPERLINK("https://stackoverflow.com/q/52325612", "52325612")</f>
        <v/>
      </c>
      <c r="B202" t="n">
        <v>0.1778606965174129</v>
      </c>
    </row>
    <row r="203">
      <c r="A203">
        <f>HYPERLINK("https://stackoverflow.com/q/52332025", "52332025")</f>
        <v/>
      </c>
      <c r="B203" t="n">
        <v>0.23828125</v>
      </c>
    </row>
    <row r="204">
      <c r="A204">
        <f>HYPERLINK("https://stackoverflow.com/q/52363765", "52363765")</f>
        <v/>
      </c>
      <c r="B204" t="n">
        <v>0.1979166666666667</v>
      </c>
    </row>
    <row r="205">
      <c r="A205">
        <f>HYPERLINK("https://stackoverflow.com/q/52406269", "52406269")</f>
        <v/>
      </c>
      <c r="B205" t="n">
        <v>0.2689873417721519</v>
      </c>
    </row>
    <row r="206">
      <c r="A206">
        <f>HYPERLINK("https://stackoverflow.com/q/52424944", "52424944")</f>
        <v/>
      </c>
      <c r="B206" t="n">
        <v>0.1856060606060606</v>
      </c>
    </row>
    <row r="207">
      <c r="A207">
        <f>HYPERLINK("https://stackoverflow.com/q/52425738", "52425738")</f>
        <v/>
      </c>
      <c r="B207" t="n">
        <v>0.2193200663349917</v>
      </c>
    </row>
    <row r="208">
      <c r="A208">
        <f>HYPERLINK("https://stackoverflow.com/q/52443062", "52443062")</f>
        <v/>
      </c>
      <c r="B208" t="n">
        <v>0.2450396825396825</v>
      </c>
    </row>
    <row r="209">
      <c r="A209">
        <f>HYPERLINK("https://stackoverflow.com/q/52519202", "52519202")</f>
        <v/>
      </c>
      <c r="B209" t="n">
        <v>0.2690839694656488</v>
      </c>
    </row>
    <row r="210">
      <c r="A210">
        <f>HYPERLINK("https://stackoverflow.com/q/52612424", "52612424")</f>
        <v/>
      </c>
      <c r="B210" t="n">
        <v>0.2448412698412698</v>
      </c>
    </row>
    <row r="211">
      <c r="A211">
        <f>HYPERLINK("https://stackoverflow.com/q/52642674", "52642674")</f>
        <v/>
      </c>
      <c r="B211" t="n">
        <v>0.1917670682730924</v>
      </c>
    </row>
    <row r="212">
      <c r="A212">
        <f>HYPERLINK("https://stackoverflow.com/q/52673505", "52673505")</f>
        <v/>
      </c>
      <c r="B212" t="n">
        <v>0.1924603174603175</v>
      </c>
    </row>
    <row r="213">
      <c r="A213">
        <f>HYPERLINK("https://stackoverflow.com/q/52715914", "52715914")</f>
        <v/>
      </c>
      <c r="B213" t="n">
        <v>0.1944444444444444</v>
      </c>
    </row>
    <row r="214">
      <c r="A214">
        <f>HYPERLINK("https://stackoverflow.com/q/52733497", "52733497")</f>
        <v/>
      </c>
      <c r="B214" t="n">
        <v>0.2095959595959596</v>
      </c>
    </row>
    <row r="215">
      <c r="A215">
        <f>HYPERLINK("https://stackoverflow.com/q/52781309", "52781309")</f>
        <v/>
      </c>
      <c r="B215" t="n">
        <v>0.1767241379310345</v>
      </c>
    </row>
    <row r="216">
      <c r="A216">
        <f>HYPERLINK("https://stackoverflow.com/q/52836878", "52836878")</f>
        <v/>
      </c>
      <c r="B216" t="n">
        <v>0.2057493540051679</v>
      </c>
    </row>
    <row r="217">
      <c r="A217">
        <f>HYPERLINK("https://stackoverflow.com/q/52854298", "52854298")</f>
        <v/>
      </c>
      <c r="B217" t="n">
        <v>0.3038373424971363</v>
      </c>
    </row>
    <row r="218">
      <c r="A218">
        <f>HYPERLINK("https://stackoverflow.com/q/52894062", "52894062")</f>
        <v/>
      </c>
      <c r="B218" t="n">
        <v>0.2551851851851852</v>
      </c>
    </row>
    <row r="219">
      <c r="A219">
        <f>HYPERLINK("https://stackoverflow.com/q/53108026", "53108026")</f>
        <v/>
      </c>
      <c r="B219" t="n">
        <v>0.2490167158308751</v>
      </c>
    </row>
    <row r="220">
      <c r="A220">
        <f>HYPERLINK("https://stackoverflow.com/q/53115362", "53115362")</f>
        <v/>
      </c>
      <c r="B220" t="n">
        <v>0.260752688172043</v>
      </c>
    </row>
    <row r="221">
      <c r="A221">
        <f>HYPERLINK("https://stackoverflow.com/q/53171048", "53171048")</f>
        <v/>
      </c>
      <c r="B221" t="n">
        <v>0.2359038142620232</v>
      </c>
    </row>
    <row r="222">
      <c r="A222">
        <f>HYPERLINK("https://stackoverflow.com/q/53173969", "53173969")</f>
        <v/>
      </c>
      <c r="B222" t="n">
        <v>0.2141350210970464</v>
      </c>
    </row>
    <row r="223">
      <c r="A223">
        <f>HYPERLINK("https://stackoverflow.com/q/53175144", "53175144")</f>
        <v/>
      </c>
      <c r="B223" t="n">
        <v>0.1958912037037037</v>
      </c>
    </row>
    <row r="224">
      <c r="A224">
        <f>HYPERLINK("https://stackoverflow.com/q/53192185", "53192185")</f>
        <v/>
      </c>
      <c r="B224" t="n">
        <v>0.2051457194899818</v>
      </c>
    </row>
    <row r="225">
      <c r="A225">
        <f>HYPERLINK("https://stackoverflow.com/q/53192332", "53192332")</f>
        <v/>
      </c>
      <c r="B225" t="n">
        <v>0.3098705501618123</v>
      </c>
    </row>
    <row r="226">
      <c r="A226">
        <f>HYPERLINK("https://stackoverflow.com/q/53218116", "53218116")</f>
        <v/>
      </c>
      <c r="B226" t="n">
        <v>0.3161458333333333</v>
      </c>
    </row>
    <row r="227">
      <c r="A227">
        <f>HYPERLINK("https://stackoverflow.com/q/53303701", "53303701")</f>
        <v/>
      </c>
      <c r="B227" t="n">
        <v>0.174808429118774</v>
      </c>
    </row>
    <row r="228">
      <c r="A228">
        <f>HYPERLINK("https://stackoverflow.com/q/53319236", "53319236")</f>
        <v/>
      </c>
      <c r="B228" t="n">
        <v>0.194760101010101</v>
      </c>
    </row>
    <row r="229">
      <c r="A229">
        <f>HYPERLINK("https://stackoverflow.com/q/53412187", "53412187")</f>
        <v/>
      </c>
      <c r="B229" t="n">
        <v>0.1722883597883598</v>
      </c>
    </row>
    <row r="230">
      <c r="A230">
        <f>HYPERLINK("https://stackoverflow.com/q/53506323", "53506323")</f>
        <v/>
      </c>
      <c r="B230" t="n">
        <v>0.2269119769119769</v>
      </c>
    </row>
    <row r="231">
      <c r="A231">
        <f>HYPERLINK("https://stackoverflow.com/q/53518737", "53518737")</f>
        <v/>
      </c>
      <c r="B231" t="n">
        <v>0.2079248366013072</v>
      </c>
    </row>
    <row r="232">
      <c r="A232">
        <f>HYPERLINK("https://stackoverflow.com/q/53534973", "53534973")</f>
        <v/>
      </c>
      <c r="B232" t="n">
        <v>0.235702614379085</v>
      </c>
    </row>
    <row r="233">
      <c r="A233">
        <f>HYPERLINK("https://stackoverflow.com/q/53539159", "53539159")</f>
        <v/>
      </c>
      <c r="B233" t="n">
        <v>0.2855097365406644</v>
      </c>
    </row>
    <row r="234">
      <c r="A234">
        <f>HYPERLINK("https://stackoverflow.com/q/53580445", "53580445")</f>
        <v/>
      </c>
      <c r="B234" t="n">
        <v>0.2814542483660131</v>
      </c>
    </row>
    <row r="235">
      <c r="A235">
        <f>HYPERLINK("https://stackoverflow.com/q/53582460", "53582460")</f>
        <v/>
      </c>
      <c r="B235" t="n">
        <v>0.2531130268199234</v>
      </c>
    </row>
    <row r="236">
      <c r="A236">
        <f>HYPERLINK("https://stackoverflow.com/q/53586428", "53586428")</f>
        <v/>
      </c>
      <c r="B236" t="n">
        <v>0.3965863453815261</v>
      </c>
    </row>
    <row r="237">
      <c r="A237">
        <f>HYPERLINK("https://stackoverflow.com/q/53590054", "53590054")</f>
        <v/>
      </c>
      <c r="B237" t="n">
        <v>0.2459677419354839</v>
      </c>
    </row>
    <row r="238">
      <c r="A238">
        <f>HYPERLINK("https://stackoverflow.com/q/53604501", "53604501")</f>
        <v/>
      </c>
      <c r="B238" t="n">
        <v>0.2431623931623932</v>
      </c>
    </row>
    <row r="239">
      <c r="A239">
        <f>HYPERLINK("https://stackoverflow.com/q/53606563", "53606563")</f>
        <v/>
      </c>
      <c r="B239" t="n">
        <v>0.3667328042328042</v>
      </c>
    </row>
    <row r="240">
      <c r="A240">
        <f>HYPERLINK("https://stackoverflow.com/q/53644174", "53644174")</f>
        <v/>
      </c>
      <c r="B240" t="n">
        <v>0.2612359550561798</v>
      </c>
    </row>
    <row r="241">
      <c r="A241">
        <f>HYPERLINK("https://stackoverflow.com/q/53648077", "53648077")</f>
        <v/>
      </c>
      <c r="B241" t="n">
        <v>0.4598166127292341</v>
      </c>
    </row>
    <row r="242">
      <c r="A242">
        <f>HYPERLINK("https://stackoverflow.com/q/53649899", "53649899")</f>
        <v/>
      </c>
      <c r="B242" t="n">
        <v>0.3021885521885522</v>
      </c>
    </row>
    <row r="243">
      <c r="A243">
        <f>HYPERLINK("https://stackoverflow.com/q/53666484", "53666484")</f>
        <v/>
      </c>
      <c r="B243" t="n">
        <v>0.4515107212475634</v>
      </c>
    </row>
    <row r="244">
      <c r="A244">
        <f>HYPERLINK("https://stackoverflow.com/q/53698558", "53698558")</f>
        <v/>
      </c>
      <c r="B244" t="n">
        <v>0.3279220779220779</v>
      </c>
    </row>
    <row r="245">
      <c r="A245">
        <f>HYPERLINK("https://stackoverflow.com/q/53701218", "53701218")</f>
        <v/>
      </c>
      <c r="B245" t="n">
        <v>0.2174185463659148</v>
      </c>
    </row>
    <row r="246">
      <c r="A246">
        <f>HYPERLINK("https://stackoverflow.com/q/53708352", "53708352")</f>
        <v/>
      </c>
      <c r="B246" t="n">
        <v>0.3197916666666666</v>
      </c>
    </row>
    <row r="247">
      <c r="A247">
        <f>HYPERLINK("https://stackoverflow.com/q/53728623", "53728623")</f>
        <v/>
      </c>
      <c r="B247" t="n">
        <v>0.3279190207156309</v>
      </c>
    </row>
    <row r="248">
      <c r="A248">
        <f>HYPERLINK("https://stackoverflow.com/q/53734879", "53734879")</f>
        <v/>
      </c>
      <c r="B248" t="n">
        <v>0.1728927203065134</v>
      </c>
    </row>
    <row r="249">
      <c r="A249">
        <f>HYPERLINK("https://stackoverflow.com/q/53737720", "53737720")</f>
        <v/>
      </c>
      <c r="B249" t="n">
        <v>0.3580508474576271</v>
      </c>
    </row>
    <row r="250">
      <c r="A250">
        <f>HYPERLINK("https://stackoverflow.com/q/53739089", "53739089")</f>
        <v/>
      </c>
      <c r="B250" t="n">
        <v>0.4725115740740741</v>
      </c>
    </row>
    <row r="251">
      <c r="A251">
        <f>HYPERLINK("https://stackoverflow.com/q/53743401", "53743401")</f>
        <v/>
      </c>
      <c r="B251" t="n">
        <v>0.1871184371184371</v>
      </c>
    </row>
    <row r="252">
      <c r="A252">
        <f>HYPERLINK("https://stackoverflow.com/q/53750539", "53750539")</f>
        <v/>
      </c>
      <c r="B252" t="n">
        <v>0.2285353535353535</v>
      </c>
    </row>
    <row r="253">
      <c r="A253">
        <f>HYPERLINK("https://stackoverflow.com/q/53784092", "53784092")</f>
        <v/>
      </c>
      <c r="B253" t="n">
        <v>0.2508291873963516</v>
      </c>
    </row>
    <row r="254">
      <c r="A254">
        <f>HYPERLINK("https://stackoverflow.com/q/53843335", "53843335")</f>
        <v/>
      </c>
      <c r="B254" t="n">
        <v>0.292483660130719</v>
      </c>
    </row>
    <row r="255">
      <c r="A255">
        <f>HYPERLINK("https://stackoverflow.com/q/53966488", "53966488")</f>
        <v/>
      </c>
      <c r="B255" t="n">
        <v>0.19140625</v>
      </c>
    </row>
    <row r="256">
      <c r="A256">
        <f>HYPERLINK("https://stackoverflow.com/q/53970869", "53970869")</f>
        <v/>
      </c>
      <c r="B256" t="n">
        <v>0.2602124183006536</v>
      </c>
    </row>
    <row r="257">
      <c r="A257">
        <f>HYPERLINK("https://stackoverflow.com/q/54011731", "54011731")</f>
        <v/>
      </c>
      <c r="B257" t="n">
        <v>0.1967054263565892</v>
      </c>
    </row>
    <row r="258">
      <c r="A258">
        <f>HYPERLINK("https://stackoverflow.com/q/54011765", "54011765")</f>
        <v/>
      </c>
      <c r="B258" t="n">
        <v>0.267156862745098</v>
      </c>
    </row>
    <row r="259">
      <c r="A259">
        <f>HYPERLINK("https://stackoverflow.com/q/54066925", "54066925")</f>
        <v/>
      </c>
      <c r="B259" t="n">
        <v>0.3424924924924925</v>
      </c>
    </row>
    <row r="260">
      <c r="A260">
        <f>HYPERLINK("https://stackoverflow.com/q/54105367", "54105367")</f>
        <v/>
      </c>
      <c r="B260" t="n">
        <v>0.3082729468599034</v>
      </c>
    </row>
    <row r="261">
      <c r="A261">
        <f>HYPERLINK("https://stackoverflow.com/q/54114480", "54114480")</f>
        <v/>
      </c>
      <c r="B261" t="n">
        <v>0.2151851851851852</v>
      </c>
    </row>
    <row r="262">
      <c r="A262">
        <f>HYPERLINK("https://stackoverflow.com/q/54143408", "54143408")</f>
        <v/>
      </c>
      <c r="B262" t="n">
        <v>0.339676290463692</v>
      </c>
    </row>
    <row r="263">
      <c r="A263">
        <f>HYPERLINK("https://stackoverflow.com/q/54175015", "54175015")</f>
        <v/>
      </c>
      <c r="B263" t="n">
        <v>0.3256843800322061</v>
      </c>
    </row>
    <row r="264">
      <c r="A264">
        <f>HYPERLINK("https://stackoverflow.com/q/54241538", "54241538")</f>
        <v/>
      </c>
      <c r="B264" t="n">
        <v>0.3352272727272727</v>
      </c>
    </row>
    <row r="265">
      <c r="A265">
        <f>HYPERLINK("https://stackoverflow.com/q/54291354", "54291354")</f>
        <v/>
      </c>
      <c r="B265" t="n">
        <v>0.2506613756613756</v>
      </c>
    </row>
    <row r="266">
      <c r="A266">
        <f>HYPERLINK("https://stackoverflow.com/q/54350879", "54350879")</f>
        <v/>
      </c>
      <c r="B266" t="n">
        <v>0.2189009661835749</v>
      </c>
    </row>
    <row r="267">
      <c r="A267">
        <f>HYPERLINK("https://stackoverflow.com/q/54396214", "54396214")</f>
        <v/>
      </c>
      <c r="B267" t="n">
        <v>0.2028356481481481</v>
      </c>
    </row>
    <row r="268">
      <c r="A268">
        <f>HYPERLINK("https://stackoverflow.com/q/54403490", "54403490")</f>
        <v/>
      </c>
      <c r="B268" t="n">
        <v>0.327007700770077</v>
      </c>
    </row>
    <row r="269">
      <c r="A269">
        <f>HYPERLINK("https://stackoverflow.com/q/54478438", "54478438")</f>
        <v/>
      </c>
      <c r="B269" t="n">
        <v>0.2311253561253561</v>
      </c>
    </row>
    <row r="270">
      <c r="A270">
        <f>HYPERLINK("https://stackoverflow.com/q/54526634", "54526634")</f>
        <v/>
      </c>
      <c r="B270" t="n">
        <v>0.2563291139240506</v>
      </c>
    </row>
    <row r="271">
      <c r="A271">
        <f>HYPERLINK("https://stackoverflow.com/q/54678756", "54678756")</f>
        <v/>
      </c>
      <c r="B271" t="n">
        <v>0.228125</v>
      </c>
    </row>
    <row r="272">
      <c r="A272">
        <f>HYPERLINK("https://stackoverflow.com/q/54700894", "54700894")</f>
        <v/>
      </c>
      <c r="B272" t="n">
        <v>0.3043859649122807</v>
      </c>
    </row>
    <row r="273">
      <c r="A273">
        <f>HYPERLINK("https://stackoverflow.com/q/54714252", "54714252")</f>
        <v/>
      </c>
      <c r="B273" t="n">
        <v>0.2225829725829726</v>
      </c>
    </row>
    <row r="274">
      <c r="A274">
        <f>HYPERLINK("https://stackoverflow.com/q/54751381", "54751381")</f>
        <v/>
      </c>
      <c r="B274" t="n">
        <v>0.3485027580772261</v>
      </c>
    </row>
    <row r="275">
      <c r="A275">
        <f>HYPERLINK("https://stackoverflow.com/q/54822913", "54822913")</f>
        <v/>
      </c>
      <c r="B275" t="n">
        <v>0.2503858024691358</v>
      </c>
    </row>
    <row r="276">
      <c r="A276">
        <f>HYPERLINK("https://stackoverflow.com/q/54884332", "54884332")</f>
        <v/>
      </c>
      <c r="B276" t="n">
        <v>0.2208333333333333</v>
      </c>
    </row>
    <row r="277">
      <c r="A277">
        <f>HYPERLINK("https://stackoverflow.com/q/54902191", "54902191")</f>
        <v/>
      </c>
      <c r="B277" t="n">
        <v>0.2339015151515152</v>
      </c>
    </row>
    <row r="278">
      <c r="A278">
        <f>HYPERLINK("https://stackoverflow.com/q/54935102", "54935102")</f>
        <v/>
      </c>
      <c r="B278" t="n">
        <v>0.2701646090534979</v>
      </c>
    </row>
    <row r="279">
      <c r="A279">
        <f>HYPERLINK("https://stackoverflow.com/q/54987992", "54987992")</f>
        <v/>
      </c>
      <c r="B279" t="n">
        <v>0.247709049255441</v>
      </c>
    </row>
    <row r="280">
      <c r="A280">
        <f>HYPERLINK("https://stackoverflow.com/q/55050411", "55050411")</f>
        <v/>
      </c>
      <c r="B280" t="n">
        <v>0.3394097222222223</v>
      </c>
    </row>
    <row r="281">
      <c r="A281">
        <f>HYPERLINK("https://stackoverflow.com/q/55136468", "55136468")</f>
        <v/>
      </c>
      <c r="B281" t="n">
        <v>0.201984126984127</v>
      </c>
    </row>
    <row r="282">
      <c r="A282">
        <f>HYPERLINK("https://stackoverflow.com/q/55164994", "55164994")</f>
        <v/>
      </c>
      <c r="B282" t="n">
        <v>0.2660493827160494</v>
      </c>
    </row>
    <row r="283">
      <c r="A283">
        <f>HYPERLINK("https://stackoverflow.com/q/55168898", "55168898")</f>
        <v/>
      </c>
      <c r="B283" t="n">
        <v>0.2028832630098453</v>
      </c>
    </row>
    <row r="284">
      <c r="A284">
        <f>HYPERLINK("https://stackoverflow.com/q/55219295", "55219295")</f>
        <v/>
      </c>
      <c r="B284" t="n">
        <v>0.2344444444444445</v>
      </c>
    </row>
    <row r="285">
      <c r="A285">
        <f>HYPERLINK("https://stackoverflow.com/q/55242183", "55242183")</f>
        <v/>
      </c>
      <c r="B285" t="n">
        <v>0.2135885885885886</v>
      </c>
    </row>
    <row r="286">
      <c r="A286">
        <f>HYPERLINK("https://stackoverflow.com/q/55299725", "55299725")</f>
        <v/>
      </c>
      <c r="B286" t="n">
        <v>0.1747311827956989</v>
      </c>
    </row>
    <row r="287">
      <c r="A287">
        <f>HYPERLINK("https://stackoverflow.com/q/55312355", "55312355")</f>
        <v/>
      </c>
      <c r="B287" t="n">
        <v>0.3703022875816994</v>
      </c>
    </row>
    <row r="288">
      <c r="A288">
        <f>HYPERLINK("https://stackoverflow.com/q/55384701", "55384701")</f>
        <v/>
      </c>
      <c r="B288" t="n">
        <v>0.2613049095607235</v>
      </c>
    </row>
    <row r="289">
      <c r="A289">
        <f>HYPERLINK("https://stackoverflow.com/q/55405120", "55405120")</f>
        <v/>
      </c>
      <c r="B289" t="n">
        <v>0.2705896686159844</v>
      </c>
    </row>
    <row r="290">
      <c r="A290">
        <f>HYPERLINK("https://stackoverflow.com/q/55476156", "55476156")</f>
        <v/>
      </c>
      <c r="B290" t="n">
        <v>0.3055555555555556</v>
      </c>
    </row>
    <row r="291">
      <c r="A291">
        <f>HYPERLINK("https://stackoverflow.com/q/55489868", "55489868")</f>
        <v/>
      </c>
      <c r="B291" t="n">
        <v>0.2094907407407408</v>
      </c>
    </row>
    <row r="292">
      <c r="A292">
        <f>HYPERLINK("https://stackoverflow.com/q/55511505", "55511505")</f>
        <v/>
      </c>
      <c r="B292" t="n">
        <v>0.2006578947368421</v>
      </c>
    </row>
    <row r="293">
      <c r="A293">
        <f>HYPERLINK("https://stackoverflow.com/q/55511963", "55511963")</f>
        <v/>
      </c>
      <c r="B293" t="n">
        <v>0.277363184079602</v>
      </c>
    </row>
    <row r="294">
      <c r="A294">
        <f>HYPERLINK("https://stackoverflow.com/q/55614851", "55614851")</f>
        <v/>
      </c>
      <c r="B294" t="n">
        <v>0.4723699763593381</v>
      </c>
    </row>
    <row r="295">
      <c r="A295">
        <f>HYPERLINK("https://stackoverflow.com/q/55644204", "55644204")</f>
        <v/>
      </c>
      <c r="B295" t="n">
        <v>0.2242063492063492</v>
      </c>
    </row>
    <row r="296">
      <c r="A296">
        <f>HYPERLINK("https://stackoverflow.com/q/55649403", "55649403")</f>
        <v/>
      </c>
      <c r="B296" t="n">
        <v>0.1793981481481481</v>
      </c>
    </row>
    <row r="297">
      <c r="A297">
        <f>HYPERLINK("https://stackoverflow.com/q/55714301", "55714301")</f>
        <v/>
      </c>
      <c r="B297" t="n">
        <v>0.2631467345207803</v>
      </c>
    </row>
    <row r="298">
      <c r="A298">
        <f>HYPERLINK("https://stackoverflow.com/q/55764425", "55764425")</f>
        <v/>
      </c>
      <c r="B298" t="n">
        <v>0.3981481481481481</v>
      </c>
    </row>
    <row r="299">
      <c r="A299">
        <f>HYPERLINK("https://stackoverflow.com/q/55794490", "55794490")</f>
        <v/>
      </c>
      <c r="B299" t="n">
        <v>0.1615740740740741</v>
      </c>
    </row>
    <row r="300">
      <c r="A300">
        <f>HYPERLINK("https://stackoverflow.com/q/55801290", "55801290")</f>
        <v/>
      </c>
      <c r="B300" t="n">
        <v>0.1802248677248677</v>
      </c>
    </row>
    <row r="301">
      <c r="A301">
        <f>HYPERLINK("https://stackoverflow.com/q/55807363", "55807363")</f>
        <v/>
      </c>
      <c r="B301" t="n">
        <v>0.2790215588723051</v>
      </c>
    </row>
    <row r="302">
      <c r="A302">
        <f>HYPERLINK("https://stackoverflow.com/q/55827343", "55827343")</f>
        <v/>
      </c>
      <c r="B302" t="n">
        <v>0.2095588235294118</v>
      </c>
    </row>
    <row r="303">
      <c r="A303">
        <f>HYPERLINK("https://stackoverflow.com/q/55832224", "55832224")</f>
        <v/>
      </c>
      <c r="B303" t="n">
        <v>0.1920289855072464</v>
      </c>
    </row>
    <row r="304">
      <c r="A304">
        <f>HYPERLINK("https://stackoverflow.com/q/55835107", "55835107")</f>
        <v/>
      </c>
      <c r="B304" t="n">
        <v>0.1507352941176471</v>
      </c>
    </row>
    <row r="305">
      <c r="A305">
        <f>HYPERLINK("https://stackoverflow.com/q/55881794", "55881794")</f>
        <v/>
      </c>
      <c r="B305" t="n">
        <v>0.2196969696969697</v>
      </c>
    </row>
    <row r="306">
      <c r="A306">
        <f>HYPERLINK("https://stackoverflow.com/q/55958319", "55958319")</f>
        <v/>
      </c>
      <c r="B306" t="n">
        <v>0.2583912037037037</v>
      </c>
    </row>
    <row r="307">
      <c r="A307">
        <f>HYPERLINK("https://stackoverflow.com/q/55967992", "55967992")</f>
        <v/>
      </c>
      <c r="B307" t="n">
        <v>0.277588813303099</v>
      </c>
    </row>
    <row r="308">
      <c r="A308">
        <f>HYPERLINK("https://stackoverflow.com/q/55999786", "55999786")</f>
        <v/>
      </c>
      <c r="B308" t="n">
        <v>0.343215811965812</v>
      </c>
    </row>
    <row r="309">
      <c r="A309">
        <f>HYPERLINK("https://stackoverflow.com/q/56001929", "56001929")</f>
        <v/>
      </c>
      <c r="B309" t="n">
        <v>0.3927304964539007</v>
      </c>
    </row>
    <row r="310">
      <c r="A310">
        <f>HYPERLINK("https://stackoverflow.com/q/56024475", "56024475")</f>
        <v/>
      </c>
      <c r="B310" t="n">
        <v>0.2276500638569604</v>
      </c>
    </row>
    <row r="311">
      <c r="A311">
        <f>HYPERLINK("https://stackoverflow.com/q/56055688", "56055688")</f>
        <v/>
      </c>
      <c r="B311" t="n">
        <v>0.2626068376068376</v>
      </c>
    </row>
    <row r="312">
      <c r="A312">
        <f>HYPERLINK("https://stackoverflow.com/q/56084123", "56084123")</f>
        <v/>
      </c>
      <c r="B312" t="n">
        <v>0.2533816425120773</v>
      </c>
    </row>
    <row r="313">
      <c r="A313">
        <f>HYPERLINK("https://stackoverflow.com/q/56162698", "56162698")</f>
        <v/>
      </c>
      <c r="B313" t="n">
        <v>0.2445175438596491</v>
      </c>
    </row>
    <row r="314">
      <c r="A314">
        <f>HYPERLINK("https://stackoverflow.com/q/56166973", "56166973")</f>
        <v/>
      </c>
      <c r="B314" t="n">
        <v>0.2697956577266922</v>
      </c>
    </row>
    <row r="315">
      <c r="A315">
        <f>HYPERLINK("https://stackoverflow.com/q/56177386", "56177386")</f>
        <v/>
      </c>
      <c r="B315" t="n">
        <v>0.195998445998446</v>
      </c>
    </row>
    <row r="316">
      <c r="A316">
        <f>HYPERLINK("https://stackoverflow.com/q/56180340", "56180340")</f>
        <v/>
      </c>
      <c r="B316" t="n">
        <v>0.2241512345679012</v>
      </c>
    </row>
    <row r="317">
      <c r="A317">
        <f>HYPERLINK("https://stackoverflow.com/q/56213578", "56213578")</f>
        <v/>
      </c>
      <c r="B317" t="n">
        <v>0.1908730158730159</v>
      </c>
    </row>
    <row r="318">
      <c r="A318">
        <f>HYPERLINK("https://stackoverflow.com/q/56229332", "56229332")</f>
        <v/>
      </c>
      <c r="B318" t="n">
        <v>0.2945075757575757</v>
      </c>
    </row>
    <row r="319">
      <c r="A319">
        <f>HYPERLINK("https://stackoverflow.com/q/56257533", "56257533")</f>
        <v/>
      </c>
      <c r="B319" t="n">
        <v>0.1952495974235105</v>
      </c>
    </row>
    <row r="320">
      <c r="A320">
        <f>HYPERLINK("https://stackoverflow.com/q/56264549", "56264549")</f>
        <v/>
      </c>
      <c r="B320" t="n">
        <v>0.1888185654008439</v>
      </c>
    </row>
    <row r="321">
      <c r="A321">
        <f>HYPERLINK("https://stackoverflow.com/q/56271708", "56271708")</f>
        <v/>
      </c>
      <c r="B321" t="n">
        <v>0.1722222222222222</v>
      </c>
    </row>
    <row r="322">
      <c r="A322">
        <f>HYPERLINK("https://stackoverflow.com/q/56276882", "56276882")</f>
        <v/>
      </c>
      <c r="B322" t="n">
        <v>0.1698717948717949</v>
      </c>
    </row>
    <row r="323">
      <c r="A323">
        <f>HYPERLINK("https://stackoverflow.com/q/56300833", "56300833")</f>
        <v/>
      </c>
      <c r="B323" t="n">
        <v>0.3095716198125837</v>
      </c>
    </row>
    <row r="324">
      <c r="A324">
        <f>HYPERLINK("https://stackoverflow.com/q/56367478", "56367478")</f>
        <v/>
      </c>
      <c r="B324" t="n">
        <v>0.3021140609636185</v>
      </c>
    </row>
    <row r="325">
      <c r="A325">
        <f>HYPERLINK("https://stackoverflow.com/q/56380897", "56380897")</f>
        <v/>
      </c>
      <c r="B325" t="n">
        <v>0.2869318181818182</v>
      </c>
    </row>
    <row r="326">
      <c r="A326">
        <f>HYPERLINK("https://stackoverflow.com/q/56394710", "56394710")</f>
        <v/>
      </c>
      <c r="B326" t="n">
        <v>0.397108843537415</v>
      </c>
    </row>
    <row r="327">
      <c r="A327">
        <f>HYPERLINK("https://stackoverflow.com/q/56430977", "56430977")</f>
        <v/>
      </c>
      <c r="B327" t="n">
        <v>0.2470760233918129</v>
      </c>
    </row>
    <row r="328">
      <c r="A328">
        <f>HYPERLINK("https://stackoverflow.com/q/56465000", "56465000")</f>
        <v/>
      </c>
      <c r="B328" t="n">
        <v>0.2241512345679012</v>
      </c>
    </row>
    <row r="329">
      <c r="A329">
        <f>HYPERLINK("https://stackoverflow.com/q/56537526", "56537526")</f>
        <v/>
      </c>
      <c r="B329" t="n">
        <v>0.187037037037037</v>
      </c>
    </row>
    <row r="330">
      <c r="A330">
        <f>HYPERLINK("https://stackoverflow.com/q/56540608", "56540608")</f>
        <v/>
      </c>
      <c r="B330" t="n">
        <v>0.2225415070242656</v>
      </c>
    </row>
    <row r="331">
      <c r="A331">
        <f>HYPERLINK("https://stackoverflow.com/q/56564515", "56564515")</f>
        <v/>
      </c>
      <c r="B331" t="n">
        <v>0.1844618055555556</v>
      </c>
    </row>
    <row r="332">
      <c r="A332">
        <f>HYPERLINK("https://stackoverflow.com/q/56596515", "56596515")</f>
        <v/>
      </c>
      <c r="B332" t="n">
        <v>0.3525</v>
      </c>
    </row>
    <row r="333">
      <c r="A333">
        <f>HYPERLINK("https://stackoverflow.com/q/56599145", "56599145")</f>
        <v/>
      </c>
      <c r="B333" t="n">
        <v>0.2354368932038835</v>
      </c>
    </row>
    <row r="334">
      <c r="A334">
        <f>HYPERLINK("https://stackoverflow.com/q/56625748", "56625748")</f>
        <v/>
      </c>
      <c r="B334" t="n">
        <v>0.246078431372549</v>
      </c>
    </row>
    <row r="335">
      <c r="A335">
        <f>HYPERLINK("https://stackoverflow.com/q/56654096", "56654096")</f>
        <v/>
      </c>
      <c r="B335" t="n">
        <v>0.2595164609053498</v>
      </c>
    </row>
    <row r="336">
      <c r="A336">
        <f>HYPERLINK("https://stackoverflow.com/q/56659832", "56659832")</f>
        <v/>
      </c>
      <c r="B336" t="n">
        <v>0.3950945626477541</v>
      </c>
    </row>
    <row r="337">
      <c r="A337">
        <f>HYPERLINK("https://stackoverflow.com/q/56661461", "56661461")</f>
        <v/>
      </c>
      <c r="B337" t="n">
        <v>0.1823671497584541</v>
      </c>
    </row>
    <row r="338">
      <c r="A338">
        <f>HYPERLINK("https://stackoverflow.com/q/56679749", "56679749")</f>
        <v/>
      </c>
      <c r="B338" t="n">
        <v>0.2148692810457516</v>
      </c>
    </row>
    <row r="339">
      <c r="A339">
        <f>HYPERLINK("https://stackoverflow.com/q/56701895", "56701895")</f>
        <v/>
      </c>
      <c r="B339" t="n">
        <v>0.2378234398782344</v>
      </c>
    </row>
    <row r="340">
      <c r="A340">
        <f>HYPERLINK("https://stackoverflow.com/q/56717423", "56717423")</f>
        <v/>
      </c>
      <c r="B340" t="n">
        <v>0.2040598290598291</v>
      </c>
    </row>
    <row r="341">
      <c r="A341">
        <f>HYPERLINK("https://stackoverflow.com/q/56742705", "56742705")</f>
        <v/>
      </c>
      <c r="B341" t="n">
        <v>0.3319444444444444</v>
      </c>
    </row>
    <row r="342">
      <c r="A342">
        <f>HYPERLINK("https://stackoverflow.com/q/56774454", "56774454")</f>
        <v/>
      </c>
      <c r="B342" t="n">
        <v>0.2180930930930931</v>
      </c>
    </row>
    <row r="343">
      <c r="A343">
        <f>HYPERLINK("https://stackoverflow.com/q/56781139", "56781139")</f>
        <v/>
      </c>
      <c r="B343" t="n">
        <v>0.2898391812865497</v>
      </c>
    </row>
    <row r="344">
      <c r="A344">
        <f>HYPERLINK("https://stackoverflow.com/q/56789911", "56789911")</f>
        <v/>
      </c>
      <c r="B344" t="n">
        <v>0.216251298026999</v>
      </c>
    </row>
    <row r="345">
      <c r="A345">
        <f>HYPERLINK("https://stackoverflow.com/q/56794171", "56794171")</f>
        <v/>
      </c>
      <c r="B345" t="n">
        <v>0.2411616161616162</v>
      </c>
    </row>
    <row r="346">
      <c r="A346">
        <f>HYPERLINK("https://stackoverflow.com/q/56816270", "56816270")</f>
        <v/>
      </c>
      <c r="B346" t="n">
        <v>0.1825</v>
      </c>
    </row>
    <row r="347">
      <c r="A347">
        <f>HYPERLINK("https://stackoverflow.com/q/56826366", "56826366")</f>
        <v/>
      </c>
      <c r="B347" t="n">
        <v>0.259469696969697</v>
      </c>
    </row>
    <row r="348">
      <c r="A348">
        <f>HYPERLINK("https://stackoverflow.com/q/56830039", "56830039")</f>
        <v/>
      </c>
      <c r="B348" t="n">
        <v>0.3096846846846847</v>
      </c>
    </row>
    <row r="349">
      <c r="A349">
        <f>HYPERLINK("https://stackoverflow.com/q/56896965", "56896965")</f>
        <v/>
      </c>
      <c r="B349" t="n">
        <v>0.1747863247863248</v>
      </c>
    </row>
    <row r="350">
      <c r="A350">
        <f>HYPERLINK("https://stackoverflow.com/q/56897283", "56897283")</f>
        <v/>
      </c>
      <c r="B350" t="n">
        <v>0.2262345679012346</v>
      </c>
    </row>
    <row r="351">
      <c r="A351">
        <f>HYPERLINK("https://stackoverflow.com/q/56962875", "56962875")</f>
        <v/>
      </c>
      <c r="B351" t="n">
        <v>0.407015065913371</v>
      </c>
    </row>
    <row r="352">
      <c r="A352">
        <f>HYPERLINK("https://stackoverflow.com/q/57062051", "57062051")</f>
        <v/>
      </c>
      <c r="B352" t="n">
        <v>0.2744059087989724</v>
      </c>
    </row>
    <row r="353">
      <c r="A353">
        <f>HYPERLINK("https://stackoverflow.com/q/57143256", "57143256")</f>
        <v/>
      </c>
      <c r="B353" t="n">
        <v>0.212962962962963</v>
      </c>
    </row>
    <row r="354">
      <c r="A354">
        <f>HYPERLINK("https://stackoverflow.com/q/57151076", "57151076")</f>
        <v/>
      </c>
      <c r="B354" t="n">
        <v>0.2693713450292398</v>
      </c>
    </row>
    <row r="355">
      <c r="A355">
        <f>HYPERLINK("https://stackoverflow.com/q/57191507", "57191507")</f>
        <v/>
      </c>
      <c r="B355" t="n">
        <v>0.1687091503267974</v>
      </c>
    </row>
    <row r="356">
      <c r="A356">
        <f>HYPERLINK("https://stackoverflow.com/q/57193780", "57193780")</f>
        <v/>
      </c>
      <c r="B356" t="n">
        <v>0.2536344755970924</v>
      </c>
    </row>
    <row r="357">
      <c r="A357">
        <f>HYPERLINK("https://stackoverflow.com/q/57201832", "57201832")</f>
        <v/>
      </c>
      <c r="B357" t="n">
        <v>0.2608604845446951</v>
      </c>
    </row>
    <row r="358">
      <c r="A358">
        <f>HYPERLINK("https://stackoverflow.com/q/57207120", "57207120")</f>
        <v/>
      </c>
      <c r="B358" t="n">
        <v>0.178125</v>
      </c>
    </row>
    <row r="359">
      <c r="A359">
        <f>HYPERLINK("https://stackoverflow.com/q/57212629", "57212629")</f>
        <v/>
      </c>
      <c r="B359" t="n">
        <v>0.2378671775223499</v>
      </c>
    </row>
    <row r="360">
      <c r="A360">
        <f>HYPERLINK("https://stackoverflow.com/q/57216381", "57216381")</f>
        <v/>
      </c>
      <c r="B360" t="n">
        <v>0.2079248366013072</v>
      </c>
    </row>
    <row r="361">
      <c r="A361">
        <f>HYPERLINK("https://stackoverflow.com/q/57290189", "57290189")</f>
        <v/>
      </c>
      <c r="B361" t="n">
        <v>0.1655982905982906</v>
      </c>
    </row>
    <row r="362">
      <c r="A362">
        <f>HYPERLINK("https://stackoverflow.com/q/57293526", "57293526")</f>
        <v/>
      </c>
      <c r="B362" t="n">
        <v>0.1938717067583047</v>
      </c>
    </row>
    <row r="363">
      <c r="A363">
        <f>HYPERLINK("https://stackoverflow.com/q/57306224", "57306224")</f>
        <v/>
      </c>
      <c r="B363" t="n">
        <v>0.2208994708994709</v>
      </c>
    </row>
    <row r="364">
      <c r="A364">
        <f>HYPERLINK("https://stackoverflow.com/q/57315003", "57315003")</f>
        <v/>
      </c>
      <c r="B364" t="n">
        <v>0.2800081103000811</v>
      </c>
    </row>
    <row r="365">
      <c r="A365">
        <f>HYPERLINK("https://stackoverflow.com/q/57325266", "57325266")</f>
        <v/>
      </c>
      <c r="B365" t="n">
        <v>0.2274691358024691</v>
      </c>
    </row>
    <row r="366">
      <c r="A366">
        <f>HYPERLINK("https://stackoverflow.com/q/57432558", "57432558")</f>
        <v/>
      </c>
      <c r="B366" t="n">
        <v>0.2559523809523809</v>
      </c>
    </row>
    <row r="367">
      <c r="A367">
        <f>HYPERLINK("https://stackoverflow.com/q/57482737", "57482737")</f>
        <v/>
      </c>
      <c r="B367" t="n">
        <v>0.2225415070242656</v>
      </c>
    </row>
    <row r="368">
      <c r="A368">
        <f>HYPERLINK("https://stackoverflow.com/q/57519657", "57519657")</f>
        <v/>
      </c>
      <c r="B368" t="n">
        <v>0.2431623931623932</v>
      </c>
    </row>
    <row r="369">
      <c r="A369">
        <f>HYPERLINK("https://stackoverflow.com/q/57574048", "57574048")</f>
        <v/>
      </c>
      <c r="B369" t="n">
        <v>0.2736928104575164</v>
      </c>
    </row>
    <row r="370">
      <c r="A370">
        <f>HYPERLINK("https://stackoverflow.com/q/57602539", "57602539")</f>
        <v/>
      </c>
      <c r="B370" t="n">
        <v>0.3852237654320987</v>
      </c>
    </row>
    <row r="371">
      <c r="A371">
        <f>HYPERLINK("https://stackoverflow.com/q/57607021", "57607021")</f>
        <v/>
      </c>
      <c r="B371" t="n">
        <v>0.1544444444444444</v>
      </c>
    </row>
    <row r="372">
      <c r="A372">
        <f>HYPERLINK("https://stackoverflow.com/q/57677076", "57677076")</f>
        <v/>
      </c>
      <c r="B372" t="n">
        <v>0.2618786549707602</v>
      </c>
    </row>
    <row r="373">
      <c r="A373">
        <f>HYPERLINK("https://stackoverflow.com/q/57711779", "57711779")</f>
        <v/>
      </c>
      <c r="B373" t="n">
        <v>0.3301539491298527</v>
      </c>
    </row>
    <row r="374">
      <c r="A374">
        <f>HYPERLINK("https://stackoverflow.com/q/57731105", "57731105")</f>
        <v/>
      </c>
      <c r="B374" t="n">
        <v>0.3234355044699873</v>
      </c>
    </row>
    <row r="375">
      <c r="A375">
        <f>HYPERLINK("https://stackoverflow.com/q/57750105", "57750105")</f>
        <v/>
      </c>
      <c r="B375" t="n">
        <v>0.3358085808580858</v>
      </c>
    </row>
    <row r="376">
      <c r="A376">
        <f>HYPERLINK("https://stackoverflow.com/q/57775247", "57775247")</f>
        <v/>
      </c>
      <c r="B376" t="n">
        <v>0.2439083820662768</v>
      </c>
    </row>
    <row r="377">
      <c r="A377">
        <f>HYPERLINK("https://stackoverflow.com/q/57787836", "57787836")</f>
        <v/>
      </c>
      <c r="B377" t="n">
        <v>0.2607212475633529</v>
      </c>
    </row>
    <row r="378">
      <c r="A378">
        <f>HYPERLINK("https://stackoverflow.com/q/57794087", "57794087")</f>
        <v/>
      </c>
      <c r="B378" t="n">
        <v>0.3812003968253968</v>
      </c>
    </row>
    <row r="379">
      <c r="A379">
        <f>HYPERLINK("https://stackoverflow.com/q/57794437", "57794437")</f>
        <v/>
      </c>
      <c r="B379" t="n">
        <v>0.2276119402985075</v>
      </c>
    </row>
    <row r="380">
      <c r="A380">
        <f>HYPERLINK("https://stackoverflow.com/q/57827537", "57827537")</f>
        <v/>
      </c>
      <c r="B380" t="n">
        <v>0.2300249687890137</v>
      </c>
    </row>
    <row r="381">
      <c r="A381">
        <f>HYPERLINK("https://stackoverflow.com/q/57833839", "57833839")</f>
        <v/>
      </c>
      <c r="B381" t="n">
        <v>0.1912081984897519</v>
      </c>
    </row>
    <row r="382">
      <c r="A382">
        <f>HYPERLINK("https://stackoverflow.com/q/57858132", "57858132")</f>
        <v/>
      </c>
      <c r="B382" t="n">
        <v>0.1922799422799423</v>
      </c>
    </row>
    <row r="383">
      <c r="A383">
        <f>HYPERLINK("https://stackoverflow.com/q/57861623", "57861623")</f>
        <v/>
      </c>
      <c r="B383" t="n">
        <v>0.2301932367149758</v>
      </c>
    </row>
    <row r="384">
      <c r="A384">
        <f>HYPERLINK("https://stackoverflow.com/q/57864148", "57864148")</f>
        <v/>
      </c>
      <c r="B384" t="n">
        <v>0.2197293447293447</v>
      </c>
    </row>
    <row r="385">
      <c r="A385">
        <f>HYPERLINK("https://stackoverflow.com/q/57887686", "57887686")</f>
        <v/>
      </c>
      <c r="B385" t="n">
        <v>0.3761574074074074</v>
      </c>
    </row>
    <row r="386">
      <c r="A386">
        <f>HYPERLINK("https://stackoverflow.com/q/57894957", "57894957")</f>
        <v/>
      </c>
      <c r="B386" t="n">
        <v>0.2203878406708595</v>
      </c>
    </row>
    <row r="387">
      <c r="A387">
        <f>HYPERLINK("https://stackoverflow.com/q/57895348", "57895348")</f>
        <v/>
      </c>
      <c r="B387" t="n">
        <v>0.1828358208955224</v>
      </c>
    </row>
    <row r="388">
      <c r="A388">
        <f>HYPERLINK("https://stackoverflow.com/q/57916211", "57916211")</f>
        <v/>
      </c>
      <c r="B388" t="n">
        <v>0.2091750841750842</v>
      </c>
    </row>
    <row r="389">
      <c r="A389">
        <f>HYPERLINK("https://stackoverflow.com/q/57927698", "57927698")</f>
        <v/>
      </c>
      <c r="B389" t="n">
        <v>0.1574074074074074</v>
      </c>
    </row>
    <row r="390">
      <c r="A390">
        <f>HYPERLINK("https://stackoverflow.com/q/57978754", "57978754")</f>
        <v/>
      </c>
      <c r="B390" t="n">
        <v>0.2287808641975309</v>
      </c>
    </row>
    <row r="391">
      <c r="A391">
        <f>HYPERLINK("https://stackoverflow.com/q/58030372", "58030372")</f>
        <v/>
      </c>
      <c r="B391" t="n">
        <v>0.2139249639249639</v>
      </c>
    </row>
    <row r="392">
      <c r="A392">
        <f>HYPERLINK("https://stackoverflow.com/q/58036007", "58036007")</f>
        <v/>
      </c>
      <c r="B392" t="n">
        <v>0.2697956577266922</v>
      </c>
    </row>
    <row r="393">
      <c r="A393">
        <f>HYPERLINK("https://stackoverflow.com/q/58059973", "58059973")</f>
        <v/>
      </c>
      <c r="B393" t="n">
        <v>0.2633647798742139</v>
      </c>
    </row>
    <row r="394">
      <c r="A394">
        <f>HYPERLINK("https://stackoverflow.com/q/58074597", "58074597")</f>
        <v/>
      </c>
      <c r="B394" t="n">
        <v>0.2408579465541491</v>
      </c>
    </row>
    <row r="395">
      <c r="A395">
        <f>HYPERLINK("https://stackoverflow.com/q/58094733", "58094733")</f>
        <v/>
      </c>
      <c r="B395" t="n">
        <v>0.1771885521885522</v>
      </c>
    </row>
    <row r="396">
      <c r="A396">
        <f>HYPERLINK("https://stackoverflow.com/q/58097200", "58097200")</f>
        <v/>
      </c>
      <c r="B396" t="n">
        <v>0.2938328236493374</v>
      </c>
    </row>
    <row r="397">
      <c r="A397">
        <f>HYPERLINK("https://stackoverflow.com/q/58101720", "58101720")</f>
        <v/>
      </c>
      <c r="B397" t="n">
        <v>0.1982758620689655</v>
      </c>
    </row>
    <row r="398">
      <c r="A398">
        <f>HYPERLINK("https://stackoverflow.com/q/58124237", "58124237")</f>
        <v/>
      </c>
      <c r="B398" t="n">
        <v>0.2280521262002743</v>
      </c>
    </row>
    <row r="399">
      <c r="A399">
        <f>HYPERLINK("https://stackoverflow.com/q/58148729", "58148729")</f>
        <v/>
      </c>
      <c r="B399" t="n">
        <v>0.2115384615384615</v>
      </c>
    </row>
    <row r="400">
      <c r="A400">
        <f>HYPERLINK("https://stackoverflow.com/q/58172015", "58172015")</f>
        <v/>
      </c>
      <c r="B400" t="n">
        <v>0.1826923076923077</v>
      </c>
    </row>
    <row r="401">
      <c r="A401">
        <f>HYPERLINK("https://stackoverflow.com/q/58205324", "58205324")</f>
        <v/>
      </c>
      <c r="B401" t="n">
        <v>0.2415343915343915</v>
      </c>
    </row>
    <row r="402">
      <c r="A402">
        <f>HYPERLINK("https://stackoverflow.com/q/58222198", "58222198")</f>
        <v/>
      </c>
      <c r="B402" t="n">
        <v>0.2787817938420348</v>
      </c>
    </row>
    <row r="403">
      <c r="A403">
        <f>HYPERLINK("https://stackoverflow.com/q/58294034", "58294034")</f>
        <v/>
      </c>
      <c r="B403" t="n">
        <v>0.1850282485875706</v>
      </c>
    </row>
    <row r="404">
      <c r="A404">
        <f>HYPERLINK("https://stackoverflow.com/q/58296033", "58296033")</f>
        <v/>
      </c>
      <c r="B404" t="n">
        <v>0.2993498817966903</v>
      </c>
    </row>
    <row r="405">
      <c r="A405">
        <f>HYPERLINK("https://stackoverflow.com/q/58307208", "58307208")</f>
        <v/>
      </c>
      <c r="B405" t="n">
        <v>0.2739766081871345</v>
      </c>
    </row>
    <row r="406">
      <c r="A406">
        <f>HYPERLINK("https://stackoverflow.com/q/58316719", "58316719")</f>
        <v/>
      </c>
      <c r="B406" t="n">
        <v>0.1915849673202615</v>
      </c>
    </row>
    <row r="407">
      <c r="A407">
        <f>HYPERLINK("https://stackoverflow.com/q/58344741", "58344741")</f>
        <v/>
      </c>
      <c r="B407" t="n">
        <v>0.2842078189300412</v>
      </c>
    </row>
    <row r="408">
      <c r="A408">
        <f>HYPERLINK("https://stackoverflow.com/q/58378119", "58378119")</f>
        <v/>
      </c>
      <c r="B408" t="n">
        <v>0.2462962962962963</v>
      </c>
    </row>
    <row r="409">
      <c r="A409">
        <f>HYPERLINK("https://stackoverflow.com/q/58384037", "58384037")</f>
        <v/>
      </c>
      <c r="B409" t="n">
        <v>0.2664473684210527</v>
      </c>
    </row>
    <row r="410">
      <c r="A410">
        <f>HYPERLINK("https://stackoverflow.com/q/58400948", "58400948")</f>
        <v/>
      </c>
      <c r="B410" t="n">
        <v>0.3498445998445999</v>
      </c>
    </row>
    <row r="411">
      <c r="A411">
        <f>HYPERLINK("https://stackoverflow.com/q/58416726", "58416726")</f>
        <v/>
      </c>
      <c r="B411" t="n">
        <v>0.2147058823529412</v>
      </c>
    </row>
    <row r="412">
      <c r="A412">
        <f>HYPERLINK("https://stackoverflow.com/q/58422656", "58422656")</f>
        <v/>
      </c>
      <c r="B412" t="n">
        <v>0.2084681769147789</v>
      </c>
    </row>
    <row r="413">
      <c r="A413">
        <f>HYPERLINK("https://stackoverflow.com/q/58429974", "58429974")</f>
        <v/>
      </c>
      <c r="B413" t="n">
        <v>0.1824845679012346</v>
      </c>
    </row>
    <row r="414">
      <c r="A414">
        <f>HYPERLINK("https://stackoverflow.com/q/58530732", "58530732")</f>
        <v/>
      </c>
      <c r="B414" t="n">
        <v>0.2436507936507936</v>
      </c>
    </row>
    <row r="415">
      <c r="A415">
        <f>HYPERLINK("https://stackoverflow.com/q/58572685", "58572685")</f>
        <v/>
      </c>
      <c r="B415" t="n">
        <v>0.2088477366255144</v>
      </c>
    </row>
    <row r="416">
      <c r="A416">
        <f>HYPERLINK("https://stackoverflow.com/q/58573319", "58573319")</f>
        <v/>
      </c>
      <c r="B416" t="n">
        <v>0.2692550505050506</v>
      </c>
    </row>
    <row r="417">
      <c r="A417">
        <f>HYPERLINK("https://stackoverflow.com/q/58594685", "58594685")</f>
        <v/>
      </c>
      <c r="B417" t="n">
        <v>0.1629353233830846</v>
      </c>
    </row>
    <row r="418">
      <c r="A418">
        <f>HYPERLINK("https://stackoverflow.com/q/58598442", "58598442")</f>
        <v/>
      </c>
      <c r="B418" t="n">
        <v>0.2530092592592593</v>
      </c>
    </row>
    <row r="419">
      <c r="A419">
        <f>HYPERLINK("https://stackoverflow.com/q/58602509", "58602509")</f>
        <v/>
      </c>
      <c r="B419" t="n">
        <v>0.2176616915422886</v>
      </c>
    </row>
    <row r="420">
      <c r="A420">
        <f>HYPERLINK("https://stackoverflow.com/q/58609888", "58609888")</f>
        <v/>
      </c>
      <c r="B420" t="n">
        <v>0.194023569023569</v>
      </c>
    </row>
    <row r="421">
      <c r="A421">
        <f>HYPERLINK("https://stackoverflow.com/q/58632538", "58632538")</f>
        <v/>
      </c>
      <c r="B421" t="n">
        <v>0.1833333333333333</v>
      </c>
    </row>
    <row r="422">
      <c r="A422">
        <f>HYPERLINK("https://stackoverflow.com/q/58647180", "58647180")</f>
        <v/>
      </c>
      <c r="B422" t="n">
        <v>0.1997991967871486</v>
      </c>
    </row>
    <row r="423">
      <c r="A423">
        <f>HYPERLINK("https://stackoverflow.com/q/58703729", "58703729")</f>
        <v/>
      </c>
      <c r="B423" t="n">
        <v>0.2137037037037037</v>
      </c>
    </row>
    <row r="424">
      <c r="A424">
        <f>HYPERLINK("https://stackoverflow.com/q/58703762", "58703762")</f>
        <v/>
      </c>
      <c r="B424" t="n">
        <v>0.2255555555555556</v>
      </c>
    </row>
    <row r="425">
      <c r="A425">
        <f>HYPERLINK("https://stackoverflow.com/q/58711935", "58711935")</f>
        <v/>
      </c>
      <c r="B425" t="n">
        <v>0.2491708126036484</v>
      </c>
    </row>
    <row r="426">
      <c r="A426">
        <f>HYPERLINK("https://stackoverflow.com/q/58712877", "58712877")</f>
        <v/>
      </c>
      <c r="B426" t="n">
        <v>0.2226027397260274</v>
      </c>
    </row>
    <row r="427">
      <c r="A427">
        <f>HYPERLINK("https://stackoverflow.com/q/58736620", "58736620")</f>
        <v/>
      </c>
      <c r="B427" t="n">
        <v>0.2362825788751715</v>
      </c>
    </row>
    <row r="428">
      <c r="A428">
        <f>HYPERLINK("https://stackoverflow.com/q/58739353", "58739353")</f>
        <v/>
      </c>
      <c r="B428" t="n">
        <v>0.3351851851851852</v>
      </c>
    </row>
    <row r="429">
      <c r="A429">
        <f>HYPERLINK("https://stackoverflow.com/q/58819021", "58819021")</f>
        <v/>
      </c>
      <c r="B429" t="n">
        <v>0.1904283801874163</v>
      </c>
    </row>
    <row r="430">
      <c r="A430">
        <f>HYPERLINK("https://stackoverflow.com/q/58861074", "58861074")</f>
        <v/>
      </c>
      <c r="B430" t="n">
        <v>0.2830882352941177</v>
      </c>
    </row>
    <row r="431">
      <c r="A431">
        <f>HYPERLINK("https://stackoverflow.com/q/58861624", "58861624")</f>
        <v/>
      </c>
      <c r="B431" t="n">
        <v>0.2725442834138486</v>
      </c>
    </row>
    <row r="432">
      <c r="A432">
        <f>HYPERLINK("https://stackoverflow.com/q/58869893", "58869893")</f>
        <v/>
      </c>
      <c r="B432" t="n">
        <v>0.2040123456790124</v>
      </c>
    </row>
    <row r="433">
      <c r="A433">
        <f>HYPERLINK("https://stackoverflow.com/q/58876011", "58876011")</f>
        <v/>
      </c>
      <c r="B433" t="n">
        <v>0.4396551724137931</v>
      </c>
    </row>
    <row r="434">
      <c r="A434">
        <f>HYPERLINK("https://stackoverflow.com/q/58944331", "58944331")</f>
        <v/>
      </c>
      <c r="B434" t="n">
        <v>0.1700450450450451</v>
      </c>
    </row>
    <row r="435">
      <c r="A435">
        <f>HYPERLINK("https://stackoverflow.com/q/58976356", "58976356")</f>
        <v/>
      </c>
      <c r="B435" t="n">
        <v>0.2577457264957265</v>
      </c>
    </row>
    <row r="436">
      <c r="A436">
        <f>HYPERLINK("https://stackoverflow.com/q/59018968", "59018968")</f>
        <v/>
      </c>
      <c r="B436" t="n">
        <v>0.175</v>
      </c>
    </row>
    <row r="437">
      <c r="A437">
        <f>HYPERLINK("https://stackoverflow.com/q/59046675", "59046675")</f>
        <v/>
      </c>
      <c r="B437" t="n">
        <v>0.3141891891891892</v>
      </c>
    </row>
    <row r="438">
      <c r="A438">
        <f>HYPERLINK("https://stackoverflow.com/q/59050535", "59050535")</f>
        <v/>
      </c>
      <c r="B438" t="n">
        <v>0.2653949129852745</v>
      </c>
    </row>
    <row r="439">
      <c r="A439">
        <f>HYPERLINK("https://stackoverflow.com/q/59149471", "59149471")</f>
        <v/>
      </c>
      <c r="B439" t="n">
        <v>0.1715167548500882</v>
      </c>
    </row>
    <row r="440">
      <c r="A440">
        <f>HYPERLINK("https://stackoverflow.com/q/59158534", "59158534")</f>
        <v/>
      </c>
      <c r="B440" t="n">
        <v>0.2292368125701459</v>
      </c>
    </row>
    <row r="441">
      <c r="A441">
        <f>HYPERLINK("https://stackoverflow.com/q/59189512", "59189512")</f>
        <v/>
      </c>
      <c r="B441" t="n">
        <v>0.2503654970760234</v>
      </c>
    </row>
    <row r="442">
      <c r="A442">
        <f>HYPERLINK("https://stackoverflow.com/q/59196780", "59196780")</f>
        <v/>
      </c>
      <c r="B442" t="n">
        <v>0.2690412186379929</v>
      </c>
    </row>
    <row r="443">
      <c r="A443">
        <f>HYPERLINK("https://stackoverflow.com/q/59212486", "59212486")</f>
        <v/>
      </c>
      <c r="B443" t="n">
        <v>0.3694125159642401</v>
      </c>
    </row>
    <row r="444">
      <c r="A444">
        <f>HYPERLINK("https://stackoverflow.com/q/59285415", "59285415")</f>
        <v/>
      </c>
      <c r="B444" t="n">
        <v>0.3120915032679739</v>
      </c>
    </row>
    <row r="445">
      <c r="A445">
        <f>HYPERLINK("https://stackoverflow.com/q/59322618", "59322618")</f>
        <v/>
      </c>
      <c r="B445" t="n">
        <v>0.1781481481481482</v>
      </c>
    </row>
    <row r="446">
      <c r="A446">
        <f>HYPERLINK("https://stackoverflow.com/q/59326669", "59326669")</f>
        <v/>
      </c>
      <c r="B446" t="n">
        <v>0.1804461942257218</v>
      </c>
    </row>
    <row r="447">
      <c r="A447">
        <f>HYPERLINK("https://stackoverflow.com/q/59394560", "59394560")</f>
        <v/>
      </c>
      <c r="B447" t="n">
        <v>0.2124368686868687</v>
      </c>
    </row>
    <row r="448">
      <c r="A448">
        <f>HYPERLINK("https://stackoverflow.com/q/59399933", "59399933")</f>
        <v/>
      </c>
      <c r="B448" t="n">
        <v>0.1498178506375228</v>
      </c>
    </row>
    <row r="449">
      <c r="A449">
        <f>HYPERLINK("https://stackoverflow.com/q/59404027", "59404027")</f>
        <v/>
      </c>
      <c r="B449" t="n">
        <v>0.1997863247863248</v>
      </c>
    </row>
    <row r="450">
      <c r="A450">
        <f>HYPERLINK("https://stackoverflow.com/q/59454538", "59454538")</f>
        <v/>
      </c>
      <c r="B450" t="n">
        <v>0.2053990610328638</v>
      </c>
    </row>
    <row r="451">
      <c r="A451">
        <f>HYPERLINK("https://stackoverflow.com/q/59505728", "59505728")</f>
        <v/>
      </c>
      <c r="B451" t="n">
        <v>0.3048835125448029</v>
      </c>
    </row>
    <row r="452">
      <c r="A452">
        <f>HYPERLINK("https://stackoverflow.com/q/59548023", "59548023")</f>
        <v/>
      </c>
      <c r="B452" t="n">
        <v>0.4201754385964912</v>
      </c>
    </row>
    <row r="453">
      <c r="A453">
        <f>HYPERLINK("https://stackoverflow.com/q/59557099", "59557099")</f>
        <v/>
      </c>
      <c r="B453" t="n">
        <v>0.2225694444444444</v>
      </c>
    </row>
    <row r="454">
      <c r="A454">
        <f>HYPERLINK("https://stackoverflow.com/q/59565239", "59565239")</f>
        <v/>
      </c>
      <c r="B454" t="n">
        <v>0.2270904925544101</v>
      </c>
    </row>
    <row r="455">
      <c r="A455">
        <f>HYPERLINK("https://stackoverflow.com/q/59638262", "59638262")</f>
        <v/>
      </c>
      <c r="B455" t="n">
        <v>0.2806799336650084</v>
      </c>
    </row>
    <row r="456">
      <c r="A456">
        <f>HYPERLINK("https://stackoverflow.com/q/59648614", "59648614")</f>
        <v/>
      </c>
      <c r="B456" t="n">
        <v>0.1662640901771336</v>
      </c>
    </row>
    <row r="457">
      <c r="A457">
        <f>HYPERLINK("https://stackoverflow.com/q/59652308", "59652308")</f>
        <v/>
      </c>
      <c r="B457" t="n">
        <v>0.2372222222222222</v>
      </c>
    </row>
    <row r="458">
      <c r="A458">
        <f>HYPERLINK("https://stackoverflow.com/q/59672640", "59672640")</f>
        <v/>
      </c>
      <c r="B458" t="n">
        <v>0.28840877914952</v>
      </c>
    </row>
    <row r="459">
      <c r="A459">
        <f>HYPERLINK("https://stackoverflow.com/q/59683644", "59683644")</f>
        <v/>
      </c>
      <c r="B459" t="n">
        <v>0.1926807760141094</v>
      </c>
    </row>
    <row r="460">
      <c r="A460">
        <f>HYPERLINK("https://stackoverflow.com/q/59709217", "59709217")</f>
        <v/>
      </c>
      <c r="B460" t="n">
        <v>0.1990740740740741</v>
      </c>
    </row>
    <row r="461">
      <c r="A461">
        <f>HYPERLINK("https://stackoverflow.com/q/59720097", "59720097")</f>
        <v/>
      </c>
      <c r="B461" t="n">
        <v>0.2553418803418803</v>
      </c>
    </row>
    <row r="462">
      <c r="A462">
        <f>HYPERLINK("https://stackoverflow.com/q/59730597", "59730597")</f>
        <v/>
      </c>
      <c r="B462" t="n">
        <v>0.2235449735449735</v>
      </c>
    </row>
    <row r="463">
      <c r="A463">
        <f>HYPERLINK("https://stackoverflow.com/q/59748089", "59748089")</f>
        <v/>
      </c>
      <c r="B463" t="n">
        <v>0.199810606060606</v>
      </c>
    </row>
    <row r="464">
      <c r="A464">
        <f>HYPERLINK("https://stackoverflow.com/q/59759473", "59759473")</f>
        <v/>
      </c>
      <c r="B464" t="n">
        <v>0.234779299847793</v>
      </c>
    </row>
    <row r="465">
      <c r="A465">
        <f>HYPERLINK("https://stackoverflow.com/q/59776920", "59776920")</f>
        <v/>
      </c>
      <c r="B465" t="n">
        <v>0.2636986301369863</v>
      </c>
    </row>
    <row r="466">
      <c r="A466">
        <f>HYPERLINK("https://stackoverflow.com/q/59784776", "59784776")</f>
        <v/>
      </c>
      <c r="B466" t="n">
        <v>0.2118055555555556</v>
      </c>
    </row>
    <row r="467">
      <c r="A467">
        <f>HYPERLINK("https://stackoverflow.com/q/59845710", "59845710")</f>
        <v/>
      </c>
      <c r="B467" t="n">
        <v>0.1898148148148148</v>
      </c>
    </row>
    <row r="468">
      <c r="A468">
        <f>HYPERLINK("https://stackoverflow.com/q/59847182", "59847182")</f>
        <v/>
      </c>
      <c r="B468" t="n">
        <v>0.2213631156930126</v>
      </c>
    </row>
    <row r="469">
      <c r="A469">
        <f>HYPERLINK("https://stackoverflow.com/q/59880170", "59880170")</f>
        <v/>
      </c>
      <c r="B469" t="n">
        <v>0.259163802978236</v>
      </c>
    </row>
    <row r="470">
      <c r="A470">
        <f>HYPERLINK("https://stackoverflow.com/q/59929281", "59929281")</f>
        <v/>
      </c>
      <c r="B470" t="n">
        <v>0.2065058479532164</v>
      </c>
    </row>
    <row r="471">
      <c r="A471">
        <f>HYPERLINK("https://stackoverflow.com/q/59959076", "59959076")</f>
        <v/>
      </c>
      <c r="B471" t="n">
        <v>0.1850649350649351</v>
      </c>
    </row>
    <row r="472">
      <c r="A472">
        <f>HYPERLINK("https://stackoverflow.com/q/60033096", "60033096")</f>
        <v/>
      </c>
      <c r="B472" t="n">
        <v>0.1796296296296296</v>
      </c>
    </row>
    <row r="473">
      <c r="A473">
        <f>HYPERLINK("https://stackoverflow.com/q/60115832", "60115832")</f>
        <v/>
      </c>
      <c r="B473" t="n">
        <v>0.2837078651685394</v>
      </c>
    </row>
    <row r="474">
      <c r="A474">
        <f>HYPERLINK("https://stackoverflow.com/q/60168463", "60168463")</f>
        <v/>
      </c>
      <c r="B474" t="n">
        <v>0.2683006535947712</v>
      </c>
    </row>
    <row r="475">
      <c r="A475">
        <f>HYPERLINK("https://stackoverflow.com/q/60177666", "60177666")</f>
        <v/>
      </c>
      <c r="B475" t="n">
        <v>0.3785583103764922</v>
      </c>
    </row>
    <row r="476">
      <c r="A476">
        <f>HYPERLINK("https://stackoverflow.com/q/60209158", "60209158")</f>
        <v/>
      </c>
      <c r="B476" t="n">
        <v>0.2209401709401709</v>
      </c>
    </row>
    <row r="477">
      <c r="A477">
        <f>HYPERLINK("https://stackoverflow.com/q/60269505", "60269505")</f>
        <v/>
      </c>
      <c r="B477" t="n">
        <v>0.3658594491927825</v>
      </c>
    </row>
    <row r="478">
      <c r="A478">
        <f>HYPERLINK("https://stackoverflow.com/q/60284599", "60284599")</f>
        <v/>
      </c>
      <c r="B478" t="n">
        <v>0.2252342704149933</v>
      </c>
    </row>
    <row r="479">
      <c r="A479">
        <f>HYPERLINK("https://stackoverflow.com/q/60323334", "60323334")</f>
        <v/>
      </c>
      <c r="B479" t="n">
        <v>0.2169479606188467</v>
      </c>
    </row>
    <row r="480">
      <c r="A480">
        <f>HYPERLINK("https://stackoverflow.com/q/60334874", "60334874")</f>
        <v/>
      </c>
      <c r="B480" t="n">
        <v>0.3211318795430945</v>
      </c>
    </row>
    <row r="481">
      <c r="A481">
        <f>HYPERLINK("https://stackoverflow.com/q/60429162", "60429162")</f>
        <v/>
      </c>
      <c r="B481" t="n">
        <v>0.1944444444444445</v>
      </c>
    </row>
    <row r="482">
      <c r="A482">
        <f>HYPERLINK("https://stackoverflow.com/q/60532175", "60532175")</f>
        <v/>
      </c>
      <c r="B482" t="n">
        <v>0.3132183908045977</v>
      </c>
    </row>
    <row r="483">
      <c r="A483">
        <f>HYPERLINK("https://stackoverflow.com/q/60727567", "60727567")</f>
        <v/>
      </c>
      <c r="B483" t="n">
        <v>0.1991959064327486</v>
      </c>
    </row>
    <row r="484">
      <c r="A484">
        <f>HYPERLINK("https://stackoverflow.com/q/60772816", "60772816")</f>
        <v/>
      </c>
      <c r="B484" t="n">
        <v>0.2481995884773663</v>
      </c>
    </row>
    <row r="485">
      <c r="A485">
        <f>HYPERLINK("https://stackoverflow.com/q/60780585", "60780585")</f>
        <v/>
      </c>
      <c r="B485" t="n">
        <v>0.1571038251366121</v>
      </c>
    </row>
    <row r="486">
      <c r="A486">
        <f>HYPERLINK("https://stackoverflow.com/q/60811100", "60811100")</f>
        <v/>
      </c>
      <c r="B486" t="n">
        <v>0.2526276276276276</v>
      </c>
    </row>
    <row r="487">
      <c r="A487">
        <f>HYPERLINK("https://stackoverflow.com/q/60825886", "60825886")</f>
        <v/>
      </c>
      <c r="B487" t="n">
        <v>0.2168109668109668</v>
      </c>
    </row>
    <row r="488">
      <c r="A488">
        <f>HYPERLINK("https://stackoverflow.com/q/60832887", "60832887")</f>
        <v/>
      </c>
      <c r="B488" t="n">
        <v>0.1653225806451613</v>
      </c>
    </row>
    <row r="489">
      <c r="A489">
        <f>HYPERLINK("https://stackoverflow.com/q/60862896", "60862896")</f>
        <v/>
      </c>
      <c r="B489" t="n">
        <v>0.2371794871794872</v>
      </c>
    </row>
    <row r="490">
      <c r="A490">
        <f>HYPERLINK("https://stackoverflow.com/q/60972901", "60972901")</f>
        <v/>
      </c>
      <c r="B490" t="n">
        <v>0.2104468599033816</v>
      </c>
    </row>
    <row r="491">
      <c r="A491">
        <f>HYPERLINK("https://stackoverflow.com/q/60990549", "60990549")</f>
        <v/>
      </c>
      <c r="B491" t="n">
        <v>0.1648148148148148</v>
      </c>
    </row>
    <row r="492">
      <c r="A492">
        <f>HYPERLINK("https://stackoverflow.com/q/61021604", "61021604")</f>
        <v/>
      </c>
      <c r="B492" t="n">
        <v>0.457977207977208</v>
      </c>
    </row>
    <row r="493">
      <c r="A493">
        <f>HYPERLINK("https://stackoverflow.com/q/61088814", "61088814")</f>
        <v/>
      </c>
      <c r="B493" t="n">
        <v>0.1933479532163743</v>
      </c>
    </row>
    <row r="494">
      <c r="A494">
        <f>HYPERLINK("https://stackoverflow.com/q/61123415", "61123415")</f>
        <v/>
      </c>
      <c r="B494" t="n">
        <v>0.2293360433604336</v>
      </c>
    </row>
    <row r="495">
      <c r="A495">
        <f>HYPERLINK("https://stackoverflow.com/q/61217110", "61217110")</f>
        <v/>
      </c>
      <c r="B495" t="n">
        <v>0.2209784411276949</v>
      </c>
    </row>
    <row r="496">
      <c r="A496">
        <f>HYPERLINK("https://stackoverflow.com/q/61331112", "61331112")</f>
        <v/>
      </c>
      <c r="B496" t="n">
        <v>0.265220700152207</v>
      </c>
    </row>
    <row r="497">
      <c r="A497">
        <f>HYPERLINK("https://stackoverflow.com/q/61343277", "61343277")</f>
        <v/>
      </c>
      <c r="B497" t="n">
        <v>0.2566006600660066</v>
      </c>
    </row>
    <row r="498">
      <c r="A498">
        <f>HYPERLINK("https://stackoverflow.com/q/61363424", "61363424")</f>
        <v/>
      </c>
      <c r="B498" t="n">
        <v>0.2583333333333334</v>
      </c>
    </row>
    <row r="499">
      <c r="A499">
        <f>HYPERLINK("https://stackoverflow.com/q/61377118", "61377118")</f>
        <v/>
      </c>
      <c r="B499" t="n">
        <v>0.2733196159122085</v>
      </c>
    </row>
    <row r="500">
      <c r="A500">
        <f>HYPERLINK("https://stackoverflow.com/q/61405883", "61405883")</f>
        <v/>
      </c>
      <c r="B500" t="n">
        <v>0.2241784037558685</v>
      </c>
    </row>
    <row r="501">
      <c r="A501">
        <f>HYPERLINK("https://stackoverflow.com/q/61459809", "61459809")</f>
        <v/>
      </c>
      <c r="B501" t="n">
        <v>0.1750936329588015</v>
      </c>
    </row>
    <row r="502">
      <c r="A502">
        <f>HYPERLINK("https://stackoverflow.com/q/61642560", "61642560")</f>
        <v/>
      </c>
      <c r="B502" t="n">
        <v>0.212962962962963</v>
      </c>
    </row>
    <row r="503">
      <c r="A503">
        <f>HYPERLINK("https://stackoverflow.com/q/61659007", "61659007")</f>
        <v/>
      </c>
      <c r="B503" t="n">
        <v>0.2045795795795796</v>
      </c>
    </row>
    <row r="504">
      <c r="A504">
        <f>HYPERLINK("https://stackoverflow.com/q/61670491", "61670491")</f>
        <v/>
      </c>
      <c r="B504" t="n">
        <v>0.3303571428571428</v>
      </c>
    </row>
    <row r="505">
      <c r="A505">
        <f>HYPERLINK("https://stackoverflow.com/q/61676962", "61676962")</f>
        <v/>
      </c>
      <c r="B505" t="n">
        <v>0.3279478458049886</v>
      </c>
    </row>
    <row r="506">
      <c r="A506">
        <f>HYPERLINK("https://stackoverflow.com/q/61683219", "61683219")</f>
        <v/>
      </c>
      <c r="B506" t="n">
        <v>0.39421834625323</v>
      </c>
    </row>
    <row r="507">
      <c r="A507">
        <f>HYPERLINK("https://stackoverflow.com/q/61685582", "61685582")</f>
        <v/>
      </c>
      <c r="B507" t="n">
        <v>0.2908730158730159</v>
      </c>
    </row>
    <row r="508">
      <c r="A508">
        <f>HYPERLINK("https://stackoverflow.com/q/61687572", "61687572")</f>
        <v/>
      </c>
      <c r="B508" t="n">
        <v>0.2596339113680154</v>
      </c>
    </row>
    <row r="509">
      <c r="A509">
        <f>HYPERLINK("https://stackoverflow.com/q/61769866", "61769866")</f>
        <v/>
      </c>
      <c r="B509" t="n">
        <v>0.1792534722222222</v>
      </c>
    </row>
    <row r="510">
      <c r="A510">
        <f>HYPERLINK("https://stackoverflow.com/q/61840842", "61840842")</f>
        <v/>
      </c>
      <c r="B510" t="n">
        <v>0.2305352798053528</v>
      </c>
    </row>
    <row r="511">
      <c r="A511">
        <f>HYPERLINK("https://stackoverflow.com/q/61903819", "61903819")</f>
        <v/>
      </c>
      <c r="B511" t="n">
        <v>0.1941358024691358</v>
      </c>
    </row>
    <row r="512">
      <c r="A512">
        <f>HYPERLINK("https://stackoverflow.com/q/61915796", "61915796")</f>
        <v/>
      </c>
      <c r="B512" t="n">
        <v>0.2451131687242799</v>
      </c>
    </row>
    <row r="513">
      <c r="A513">
        <f>HYPERLINK("https://stackoverflow.com/q/61936613", "61936613")</f>
        <v/>
      </c>
      <c r="B513" t="n">
        <v>0.3743489583333333</v>
      </c>
    </row>
    <row r="514">
      <c r="A514">
        <f>HYPERLINK("https://stackoverflow.com/q/61938413", "61938413")</f>
        <v/>
      </c>
      <c r="B514" t="n">
        <v>0.1689814814814815</v>
      </c>
    </row>
    <row r="515">
      <c r="A515">
        <f>HYPERLINK("https://stackoverflow.com/q/61950117", "61950117")</f>
        <v/>
      </c>
      <c r="B515" t="n">
        <v>0.1844618055555556</v>
      </c>
    </row>
    <row r="516">
      <c r="A516">
        <f>HYPERLINK("https://stackoverflow.com/q/61983642", "61983642")</f>
        <v/>
      </c>
      <c r="B516" t="n">
        <v>0.4094724220623501</v>
      </c>
    </row>
    <row r="517">
      <c r="A517">
        <f>HYPERLINK("https://stackoverflow.com/q/62049277", "62049277")</f>
        <v/>
      </c>
      <c r="B517" t="n">
        <v>0.1788720538720539</v>
      </c>
    </row>
    <row r="518">
      <c r="A518">
        <f>HYPERLINK("https://stackoverflow.com/q/62077982", "62077982")</f>
        <v/>
      </c>
      <c r="B518" t="n">
        <v>0.2314814814814815</v>
      </c>
    </row>
    <row r="519">
      <c r="A519">
        <f>HYPERLINK("https://stackoverflow.com/q/62087465", "62087465")</f>
        <v/>
      </c>
      <c r="B519" t="n">
        <v>0.2455962059620596</v>
      </c>
    </row>
    <row r="520">
      <c r="A520">
        <f>HYPERLINK("https://stackoverflow.com/q/62100067", "62100067")</f>
        <v/>
      </c>
      <c r="B520" t="n">
        <v>0.2091666666666667</v>
      </c>
    </row>
    <row r="521">
      <c r="A521">
        <f>HYPERLINK("https://stackoverflow.com/q/62103461", "62103461")</f>
        <v/>
      </c>
      <c r="B521" t="n">
        <v>0.2130952380952381</v>
      </c>
    </row>
    <row r="522">
      <c r="A522">
        <f>HYPERLINK("https://stackoverflow.com/q/62107434", "62107434")</f>
        <v/>
      </c>
      <c r="B522" t="n">
        <v>0.2399598393574297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