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0.2238095238095238</v>
      </c>
    </row>
    <row r="3">
      <c r="A3">
        <f>HYPERLINK("https://stackoverflow.com/q/16567269", "16567269")</f>
        <v/>
      </c>
      <c r="B3" t="n">
        <v>0.2344173441734417</v>
      </c>
    </row>
    <row r="4">
      <c r="A4">
        <f>HYPERLINK("https://stackoverflow.com/q/18557198", "18557198")</f>
        <v/>
      </c>
      <c r="B4" t="n">
        <v>0.2222222222222222</v>
      </c>
    </row>
    <row r="5">
      <c r="A5">
        <f>HYPERLINK("https://stackoverflow.com/q/19654786", "19654786")</f>
        <v/>
      </c>
      <c r="B5" t="n">
        <v>0.2195121951219512</v>
      </c>
    </row>
    <row r="6">
      <c r="A6">
        <f>HYPERLINK("https://stackoverflow.com/q/22008343", "22008343")</f>
        <v/>
      </c>
      <c r="B6" t="n">
        <v>0.1863799283154122</v>
      </c>
    </row>
    <row r="7">
      <c r="A7">
        <f>HYPERLINK("https://stackoverflow.com/q/22187852", "22187852")</f>
        <v/>
      </c>
      <c r="B7" t="n">
        <v>0.1768219832735962</v>
      </c>
    </row>
    <row r="8">
      <c r="A8">
        <f>HYPERLINK("https://stackoverflow.com/q/25615751", "25615751")</f>
        <v/>
      </c>
      <c r="B8" t="n">
        <v>0.1641414141414141</v>
      </c>
    </row>
    <row r="9">
      <c r="A9">
        <f>HYPERLINK("https://stackoverflow.com/q/27424312", "27424312")</f>
        <v/>
      </c>
      <c r="B9" t="n">
        <v>0.1870604781997187</v>
      </c>
    </row>
    <row r="10">
      <c r="A10">
        <f>HYPERLINK("https://stackoverflow.com/q/28259325", "28259325")</f>
        <v/>
      </c>
      <c r="B10" t="n">
        <v>0.1682098765432099</v>
      </c>
    </row>
    <row r="11">
      <c r="A11">
        <f>HYPERLINK("https://stackoverflow.com/q/28963021", "28963021")</f>
        <v/>
      </c>
      <c r="B11" t="n">
        <v>0.2982456140350876</v>
      </c>
    </row>
    <row r="12">
      <c r="A12">
        <f>HYPERLINK("https://stackoverflow.com/q/29035915", "29035915")</f>
        <v/>
      </c>
      <c r="B12" t="n">
        <v>0.1744022503516174</v>
      </c>
    </row>
    <row r="13">
      <c r="A13">
        <f>HYPERLINK("https://stackoverflow.com/q/29386945", "29386945")</f>
        <v/>
      </c>
      <c r="B13" t="n">
        <v>0.1407407407407407</v>
      </c>
    </row>
    <row r="14">
      <c r="A14">
        <f>HYPERLINK("https://stackoverflow.com/q/29658339", "29658339")</f>
        <v/>
      </c>
      <c r="B14" t="n">
        <v>0.2113821138211383</v>
      </c>
    </row>
    <row r="15">
      <c r="A15">
        <f>HYPERLINK("https://stackoverflow.com/q/29800320", "29800320")</f>
        <v/>
      </c>
      <c r="B15" t="n">
        <v>0.2380952380952381</v>
      </c>
    </row>
    <row r="16">
      <c r="A16">
        <f>HYPERLINK("https://stackoverflow.com/q/31335575", "31335575")</f>
        <v/>
      </c>
      <c r="B16" t="n">
        <v>0.1861861861861862</v>
      </c>
    </row>
    <row r="17">
      <c r="A17">
        <f>HYPERLINK("https://stackoverflow.com/q/31725790", "31725790")</f>
        <v/>
      </c>
      <c r="B17" t="n">
        <v>0.147008547008547</v>
      </c>
    </row>
    <row r="18">
      <c r="A18">
        <f>HYPERLINK("https://stackoverflow.com/q/34679862", "34679862")</f>
        <v/>
      </c>
      <c r="B18" t="n">
        <v>0.1493055555555556</v>
      </c>
    </row>
    <row r="19">
      <c r="A19">
        <f>HYPERLINK("https://stackoverflow.com/q/37604407", "37604407")</f>
        <v/>
      </c>
      <c r="B19" t="n">
        <v>0.142156862745098</v>
      </c>
    </row>
    <row r="20">
      <c r="A20">
        <f>HYPERLINK("https://stackoverflow.com/q/37816734", "37816734")</f>
        <v/>
      </c>
      <c r="B20" t="n">
        <v>0.1780626780626781</v>
      </c>
    </row>
    <row r="21">
      <c r="A21">
        <f>HYPERLINK("https://stackoverflow.com/q/38112943", "38112943")</f>
        <v/>
      </c>
      <c r="B21" t="n">
        <v>0.2074966532797858</v>
      </c>
    </row>
    <row r="22">
      <c r="A22">
        <f>HYPERLINK("https://stackoverflow.com/q/40233484", "40233484")</f>
        <v/>
      </c>
      <c r="B22" t="n">
        <v>0.1372549019607843</v>
      </c>
    </row>
    <row r="23">
      <c r="A23">
        <f>HYPERLINK("https://stackoverflow.com/q/40934677", "40934677")</f>
        <v/>
      </c>
      <c r="B23" t="n">
        <v>0.1794871794871795</v>
      </c>
    </row>
    <row r="24">
      <c r="A24">
        <f>HYPERLINK("https://stackoverflow.com/q/41291090", "41291090")</f>
        <v/>
      </c>
      <c r="B24" t="n">
        <v>0.2029629629629629</v>
      </c>
    </row>
    <row r="25">
      <c r="A25">
        <f>HYPERLINK("https://stackoverflow.com/q/41542609", "41542609")</f>
        <v/>
      </c>
      <c r="B25" t="n">
        <v>0.2002442002442003</v>
      </c>
    </row>
    <row r="26">
      <c r="A26">
        <f>HYPERLINK("https://stackoverflow.com/q/41803929", "41803929")</f>
        <v/>
      </c>
      <c r="B26" t="n">
        <v>0.2387238723872387</v>
      </c>
    </row>
    <row r="27">
      <c r="A27">
        <f>HYPERLINK("https://stackoverflow.com/q/41860322", "41860322")</f>
        <v/>
      </c>
      <c r="B27" t="n">
        <v>0.1567732115677321</v>
      </c>
    </row>
    <row r="28">
      <c r="A28">
        <f>HYPERLINK("https://stackoverflow.com/q/41867303", "41867303")</f>
        <v/>
      </c>
      <c r="B28" t="n">
        <v>0.1864623243933589</v>
      </c>
    </row>
    <row r="29">
      <c r="A29">
        <f>HYPERLINK("https://stackoverflow.com/q/41881534", "41881534")</f>
        <v/>
      </c>
      <c r="B29" t="n">
        <v>0.4030819140308191</v>
      </c>
    </row>
    <row r="30">
      <c r="A30">
        <f>HYPERLINK("https://stackoverflow.com/q/41984603", "41984603")</f>
        <v/>
      </c>
      <c r="B30" t="n">
        <v>0.1847389558232932</v>
      </c>
    </row>
    <row r="31">
      <c r="A31">
        <f>HYPERLINK("https://stackoverflow.com/q/42170805", "42170805")</f>
        <v/>
      </c>
      <c r="B31" t="n">
        <v>0.1768219832735962</v>
      </c>
    </row>
    <row r="32">
      <c r="A32">
        <f>HYPERLINK("https://stackoverflow.com/q/42239047", "42239047")</f>
        <v/>
      </c>
      <c r="B32" t="n">
        <v>0.1730418943533697</v>
      </c>
    </row>
    <row r="33">
      <c r="A33">
        <f>HYPERLINK("https://stackoverflow.com/q/42295539", "42295539")</f>
        <v/>
      </c>
      <c r="B33" t="n">
        <v>0.2002442002442003</v>
      </c>
    </row>
    <row r="34">
      <c r="A34">
        <f>HYPERLINK("https://stackoverflow.com/q/42305224", "42305224")</f>
        <v/>
      </c>
      <c r="B34" t="n">
        <v>0.2417153996101364</v>
      </c>
    </row>
    <row r="35">
      <c r="A35">
        <f>HYPERLINK("https://stackoverflow.com/q/42379606", "42379606")</f>
        <v/>
      </c>
      <c r="B35" t="n">
        <v>0.217732884399551</v>
      </c>
    </row>
    <row r="36">
      <c r="A36">
        <f>HYPERLINK("https://stackoverflow.com/q/42405004", "42405004")</f>
        <v/>
      </c>
      <c r="B36" t="n">
        <v>0.1617647058823529</v>
      </c>
    </row>
    <row r="37">
      <c r="A37">
        <f>HYPERLINK("https://stackoverflow.com/q/42503229", "42503229")</f>
        <v/>
      </c>
      <c r="B37" t="n">
        <v>0.2169934640522876</v>
      </c>
    </row>
    <row r="38">
      <c r="A38">
        <f>HYPERLINK("https://stackoverflow.com/q/42739284", "42739284")</f>
        <v/>
      </c>
      <c r="B38" t="n">
        <v>0.2134038800705467</v>
      </c>
    </row>
    <row r="39">
      <c r="A39">
        <f>HYPERLINK("https://stackoverflow.com/q/42938295", "42938295")</f>
        <v/>
      </c>
      <c r="B39" t="n">
        <v>0.1859410430839002</v>
      </c>
    </row>
    <row r="40">
      <c r="A40">
        <f>HYPERLINK("https://stackoverflow.com/q/42996482", "42996482")</f>
        <v/>
      </c>
      <c r="B40" t="n">
        <v>0.1703703703703704</v>
      </c>
    </row>
    <row r="41">
      <c r="A41">
        <f>HYPERLINK("https://stackoverflow.com/q/43008145", "43008145")</f>
        <v/>
      </c>
      <c r="B41" t="n">
        <v>0.2527777777777778</v>
      </c>
    </row>
    <row r="42">
      <c r="A42">
        <f>HYPERLINK("https://stackoverflow.com/q/43097927", "43097927")</f>
        <v/>
      </c>
      <c r="B42" t="n">
        <v>0.2942942942942943</v>
      </c>
    </row>
    <row r="43">
      <c r="A43">
        <f>HYPERLINK("https://stackoverflow.com/q/43212275", "43212275")</f>
        <v/>
      </c>
      <c r="B43" t="n">
        <v>0.2541666666666667</v>
      </c>
    </row>
    <row r="44">
      <c r="A44">
        <f>HYPERLINK("https://stackoverflow.com/q/43213661", "43213661")</f>
        <v/>
      </c>
      <c r="B44" t="n">
        <v>0.1445639187574671</v>
      </c>
    </row>
    <row r="45">
      <c r="A45">
        <f>HYPERLINK("https://stackoverflow.com/q/43500546", "43500546")</f>
        <v/>
      </c>
      <c r="B45" t="n">
        <v>0.2222222222222222</v>
      </c>
    </row>
    <row r="46">
      <c r="A46">
        <f>HYPERLINK("https://stackoverflow.com/q/43667724", "43667724")</f>
        <v/>
      </c>
      <c r="B46" t="n">
        <v>0.2847896440129449</v>
      </c>
    </row>
    <row r="47">
      <c r="A47">
        <f>HYPERLINK("https://stackoverflow.com/q/43725028", "43725028")</f>
        <v/>
      </c>
      <c r="B47" t="n">
        <v>0.2547169811320754</v>
      </c>
    </row>
    <row r="48">
      <c r="A48">
        <f>HYPERLINK("https://stackoverflow.com/q/43764771", "43764771")</f>
        <v/>
      </c>
      <c r="B48" t="n">
        <v>0.2448979591836735</v>
      </c>
    </row>
    <row r="49">
      <c r="A49">
        <f>HYPERLINK("https://stackoverflow.com/q/43861008", "43861008")</f>
        <v/>
      </c>
      <c r="B49" t="n">
        <v>0.177536231884058</v>
      </c>
    </row>
    <row r="50">
      <c r="A50">
        <f>HYPERLINK("https://stackoverflow.com/q/43947704", "43947704")</f>
        <v/>
      </c>
      <c r="B50" t="n">
        <v>0.1730418943533697</v>
      </c>
    </row>
    <row r="51">
      <c r="A51">
        <f>HYPERLINK("https://stackoverflow.com/q/44073389", "44073389")</f>
        <v/>
      </c>
      <c r="B51" t="n">
        <v>0.2039800995024875</v>
      </c>
    </row>
    <row r="52">
      <c r="A52">
        <f>HYPERLINK("https://stackoverflow.com/q/44076048", "44076048")</f>
        <v/>
      </c>
      <c r="B52" t="n">
        <v>0.2023217247097844</v>
      </c>
    </row>
    <row r="53">
      <c r="A53">
        <f>HYPERLINK("https://stackoverflow.com/q/44078721", "44078721")</f>
        <v/>
      </c>
      <c r="B53" t="n">
        <v>0.1956521739130434</v>
      </c>
    </row>
    <row r="54">
      <c r="A54">
        <f>HYPERLINK("https://stackoverflow.com/q/44165995", "44165995")</f>
        <v/>
      </c>
      <c r="B54" t="n">
        <v>0.1866096866096866</v>
      </c>
    </row>
    <row r="55">
      <c r="A55">
        <f>HYPERLINK("https://stackoverflow.com/q/44242378", "44242378")</f>
        <v/>
      </c>
      <c r="B55" t="n">
        <v>0.1871345029239766</v>
      </c>
    </row>
    <row r="56">
      <c r="A56">
        <f>HYPERLINK("https://stackoverflow.com/q/44272066", "44272066")</f>
        <v/>
      </c>
      <c r="B56" t="n">
        <v>0.2055555555555555</v>
      </c>
    </row>
    <row r="57">
      <c r="A57">
        <f>HYPERLINK("https://stackoverflow.com/q/44285870", "44285870")</f>
        <v/>
      </c>
      <c r="B57" t="n">
        <v>0.2435897435897436</v>
      </c>
    </row>
    <row r="58">
      <c r="A58">
        <f>HYPERLINK("https://stackoverflow.com/q/44335833", "44335833")</f>
        <v/>
      </c>
      <c r="B58" t="n">
        <v>0.1711111111111111</v>
      </c>
    </row>
    <row r="59">
      <c r="A59">
        <f>HYPERLINK("https://stackoverflow.com/q/44360062", "44360062")</f>
        <v/>
      </c>
      <c r="B59" t="n">
        <v>0.1837606837606838</v>
      </c>
    </row>
    <row r="60">
      <c r="A60">
        <f>HYPERLINK("https://stackoverflow.com/q/44375912", "44375912")</f>
        <v/>
      </c>
      <c r="B60" t="n">
        <v>0.2514619883040936</v>
      </c>
    </row>
    <row r="61">
      <c r="A61">
        <f>HYPERLINK("https://stackoverflow.com/q/44407451", "44407451")</f>
        <v/>
      </c>
      <c r="B61" t="n">
        <v>0.2655826558265583</v>
      </c>
    </row>
    <row r="62">
      <c r="A62">
        <f>HYPERLINK("https://stackoverflow.com/q/44532598", "44532598")</f>
        <v/>
      </c>
      <c r="B62" t="n">
        <v>0.2153846153846153</v>
      </c>
    </row>
    <row r="63">
      <c r="A63">
        <f>HYPERLINK("https://stackoverflow.com/q/44590497", "44590497")</f>
        <v/>
      </c>
      <c r="B63" t="n">
        <v>0.2549857549857549</v>
      </c>
    </row>
    <row r="64">
      <c r="A64">
        <f>HYPERLINK("https://stackoverflow.com/q/44634946", "44634946")</f>
        <v/>
      </c>
      <c r="B64" t="n">
        <v>0.2151300236406619</v>
      </c>
    </row>
    <row r="65">
      <c r="A65">
        <f>HYPERLINK("https://stackoverflow.com/q/44641222", "44641222")</f>
        <v/>
      </c>
      <c r="B65" t="n">
        <v>0.148989898989899</v>
      </c>
    </row>
    <row r="66">
      <c r="A66">
        <f>HYPERLINK("https://stackoverflow.com/q/44800423", "44800423")</f>
        <v/>
      </c>
      <c r="B66" t="n">
        <v>0.2474747474747475</v>
      </c>
    </row>
    <row r="67">
      <c r="A67">
        <f>HYPERLINK("https://stackoverflow.com/q/44813180", "44813180")</f>
        <v/>
      </c>
      <c r="B67" t="n">
        <v>0.1523096129837703</v>
      </c>
    </row>
    <row r="68">
      <c r="A68">
        <f>HYPERLINK("https://stackoverflow.com/q/44838564", "44838564")</f>
        <v/>
      </c>
      <c r="B68" t="n">
        <v>0.2091503267973856</v>
      </c>
    </row>
    <row r="69">
      <c r="A69">
        <f>HYPERLINK("https://stackoverflow.com/q/44867066", "44867066")</f>
        <v/>
      </c>
      <c r="B69" t="n">
        <v>0.2251851851851852</v>
      </c>
    </row>
    <row r="70">
      <c r="A70">
        <f>HYPERLINK("https://stackoverflow.com/q/44974408", "44974408")</f>
        <v/>
      </c>
      <c r="B70" t="n">
        <v>0.2613756613756613</v>
      </c>
    </row>
    <row r="71">
      <c r="A71">
        <f>HYPERLINK("https://stackoverflow.com/q/44980903", "44980903")</f>
        <v/>
      </c>
      <c r="B71" t="n">
        <v>0.2488888888888889</v>
      </c>
    </row>
    <row r="72">
      <c r="A72">
        <f>HYPERLINK("https://stackoverflow.com/q/45004378", "45004378")</f>
        <v/>
      </c>
      <c r="B72" t="n">
        <v>0.2630098452883263</v>
      </c>
    </row>
    <row r="73">
      <c r="A73">
        <f>HYPERLINK("https://stackoverflow.com/q/45019323", "45019323")</f>
        <v/>
      </c>
      <c r="B73" t="n">
        <v>0.1402550091074681</v>
      </c>
    </row>
    <row r="74">
      <c r="A74">
        <f>HYPERLINK("https://stackoverflow.com/q/45545220", "45545220")</f>
        <v/>
      </c>
      <c r="B74" t="n">
        <v>0.1963470319634703</v>
      </c>
    </row>
    <row r="75">
      <c r="A75">
        <f>HYPERLINK("https://stackoverflow.com/q/45572394", "45572394")</f>
        <v/>
      </c>
      <c r="B75" t="n">
        <v>0.3036093418259023</v>
      </c>
    </row>
    <row r="76">
      <c r="A76">
        <f>HYPERLINK("https://stackoverflow.com/q/45697947", "45697947")</f>
        <v/>
      </c>
      <c r="B76" t="n">
        <v>0.1516754850088183</v>
      </c>
    </row>
    <row r="77">
      <c r="A77">
        <f>HYPERLINK("https://stackoverflow.com/q/45709701", "45709701")</f>
        <v/>
      </c>
      <c r="B77" t="n">
        <v>0.2664277180406213</v>
      </c>
    </row>
    <row r="78">
      <c r="A78">
        <f>HYPERLINK("https://stackoverflow.com/q/45722513", "45722513")</f>
        <v/>
      </c>
      <c r="B78" t="n">
        <v>0.1792592592592592</v>
      </c>
    </row>
    <row r="79">
      <c r="A79">
        <f>HYPERLINK("https://stackoverflow.com/q/45748997", "45748997")</f>
        <v/>
      </c>
      <c r="B79" t="n">
        <v>0.2599784250269687</v>
      </c>
    </row>
    <row r="80">
      <c r="A80">
        <f>HYPERLINK("https://stackoverflow.com/q/45901296", "45901296")</f>
        <v/>
      </c>
      <c r="B80" t="n">
        <v>0.2712066905615293</v>
      </c>
    </row>
    <row r="81">
      <c r="A81">
        <f>HYPERLINK("https://stackoverflow.com/q/46001148", "46001148")</f>
        <v/>
      </c>
      <c r="B81" t="n">
        <v>0.2159090909090909</v>
      </c>
    </row>
    <row r="82">
      <c r="A82">
        <f>HYPERLINK("https://stackoverflow.com/q/46038130", "46038130")</f>
        <v/>
      </c>
      <c r="B82" t="n">
        <v>0.2580645161290323</v>
      </c>
    </row>
    <row r="83">
      <c r="A83">
        <f>HYPERLINK("https://stackoverflow.com/q/46060441", "46060441")</f>
        <v/>
      </c>
      <c r="B83" t="n">
        <v>0.1459369817578773</v>
      </c>
    </row>
    <row r="84">
      <c r="A84">
        <f>HYPERLINK("https://stackoverflow.com/q/46077840", "46077840")</f>
        <v/>
      </c>
      <c r="B84" t="n">
        <v>0.2172470978441128</v>
      </c>
    </row>
    <row r="85">
      <c r="A85">
        <f>HYPERLINK("https://stackoverflow.com/q/46227182", "46227182")</f>
        <v/>
      </c>
      <c r="B85" t="n">
        <v>0.192156862745098</v>
      </c>
    </row>
    <row r="86">
      <c r="A86">
        <f>HYPERLINK("https://stackoverflow.com/q/46453448", "46453448")</f>
        <v/>
      </c>
      <c r="B86" t="n">
        <v>0.2081736909323116</v>
      </c>
    </row>
    <row r="87">
      <c r="A87">
        <f>HYPERLINK("https://stackoverflow.com/q/46606062", "46606062")</f>
        <v/>
      </c>
      <c r="B87" t="n">
        <v>0.2857142857142857</v>
      </c>
    </row>
    <row r="88">
      <c r="A88">
        <f>HYPERLINK("https://stackoverflow.com/q/46717398", "46717398")</f>
        <v/>
      </c>
      <c r="B88" t="n">
        <v>0.193939393939394</v>
      </c>
    </row>
    <row r="89">
      <c r="A89">
        <f>HYPERLINK("https://stackoverflow.com/q/46798235", "46798235")</f>
        <v/>
      </c>
      <c r="B89" t="n">
        <v>0.2644163150492264</v>
      </c>
    </row>
    <row r="90">
      <c r="A90">
        <f>HYPERLINK("https://stackoverflow.com/q/46798556", "46798556")</f>
        <v/>
      </c>
      <c r="B90" t="n">
        <v>0.1545893719806763</v>
      </c>
    </row>
    <row r="91">
      <c r="A91">
        <f>HYPERLINK("https://stackoverflow.com/q/46801400", "46801400")</f>
        <v/>
      </c>
      <c r="B91" t="n">
        <v>0.3324584426946631</v>
      </c>
    </row>
    <row r="92">
      <c r="A92">
        <f>HYPERLINK("https://stackoverflow.com/q/46837399", "46837399")</f>
        <v/>
      </c>
      <c r="B92" t="n">
        <v>0.1507936507936508</v>
      </c>
    </row>
    <row r="93">
      <c r="A93">
        <f>HYPERLINK("https://stackoverflow.com/q/46866935", "46866935")</f>
        <v/>
      </c>
      <c r="B93" t="n">
        <v>0.195906432748538</v>
      </c>
    </row>
    <row r="94">
      <c r="A94">
        <f>HYPERLINK("https://stackoverflow.com/q/46921029", "46921029")</f>
        <v/>
      </c>
      <c r="B94" t="n">
        <v>0.3835978835978836</v>
      </c>
    </row>
    <row r="95">
      <c r="A95">
        <f>HYPERLINK("https://stackoverflow.com/q/46974480", "46974480")</f>
        <v/>
      </c>
      <c r="B95" t="n">
        <v>0.306423611111111</v>
      </c>
    </row>
    <row r="96">
      <c r="A96">
        <f>HYPERLINK("https://stackoverflow.com/q/46978829", "46978829")</f>
        <v/>
      </c>
      <c r="B96" t="n">
        <v>0.2444444444444444</v>
      </c>
    </row>
    <row r="97">
      <c r="A97">
        <f>HYPERLINK("https://stackoverflow.com/q/47013716", "47013716")</f>
        <v/>
      </c>
      <c r="B97" t="n">
        <v>0.1450094161958569</v>
      </c>
    </row>
    <row r="98">
      <c r="A98">
        <f>HYPERLINK("https://stackoverflow.com/q/47025667", "47025667")</f>
        <v/>
      </c>
      <c r="B98" t="n">
        <v>0.2263888888888889</v>
      </c>
    </row>
    <row r="99">
      <c r="A99">
        <f>HYPERLINK("https://stackoverflow.com/q/47178776", "47178776")</f>
        <v/>
      </c>
      <c r="B99" t="n">
        <v>0.1903073286052009</v>
      </c>
    </row>
    <row r="100">
      <c r="A100">
        <f>HYPERLINK("https://stackoverflow.com/q/47432384", "47432384")</f>
        <v/>
      </c>
      <c r="B100" t="n">
        <v>0.1933760683760684</v>
      </c>
    </row>
    <row r="101">
      <c r="A101">
        <f>HYPERLINK("https://stackoverflow.com/q/47451392", "47451392")</f>
        <v/>
      </c>
      <c r="B101" t="n">
        <v>0.2140522875816993</v>
      </c>
    </row>
    <row r="102">
      <c r="A102">
        <f>HYPERLINK("https://stackoverflow.com/q/47518599", "47518599")</f>
        <v/>
      </c>
      <c r="B102" t="n">
        <v>0.3432343234323432</v>
      </c>
    </row>
    <row r="103">
      <c r="A103">
        <f>HYPERLINK("https://stackoverflow.com/q/47520197", "47520197")</f>
        <v/>
      </c>
      <c r="B103" t="n">
        <v>0.1750380517503805</v>
      </c>
    </row>
    <row r="104">
      <c r="A104">
        <f>HYPERLINK("https://stackoverflow.com/q/47522277", "47522277")</f>
        <v/>
      </c>
      <c r="B104" t="n">
        <v>0.1827485380116959</v>
      </c>
    </row>
    <row r="105">
      <c r="A105">
        <f>HYPERLINK("https://stackoverflow.com/q/47706182", "47706182")</f>
        <v/>
      </c>
      <c r="B105" t="n">
        <v>0.3923923923923923</v>
      </c>
    </row>
    <row r="106">
      <c r="A106">
        <f>HYPERLINK("https://stackoverflow.com/q/47749485", "47749485")</f>
        <v/>
      </c>
      <c r="B106" t="n">
        <v>0.2234169653524492</v>
      </c>
    </row>
    <row r="107">
      <c r="A107">
        <f>HYPERLINK("https://stackoverflow.com/q/47817723", "47817723")</f>
        <v/>
      </c>
      <c r="B107" t="n">
        <v>0.1851851851851851</v>
      </c>
    </row>
    <row r="108">
      <c r="A108">
        <f>HYPERLINK("https://stackoverflow.com/q/47820165", "47820165")</f>
        <v/>
      </c>
      <c r="B108" t="n">
        <v>0.4193899782135075</v>
      </c>
    </row>
    <row r="109">
      <c r="A109">
        <f>HYPERLINK("https://stackoverflow.com/q/47820479", "47820479")</f>
        <v/>
      </c>
      <c r="B109" t="n">
        <v>0.147008547008547</v>
      </c>
    </row>
    <row r="110">
      <c r="A110">
        <f>HYPERLINK("https://stackoverflow.com/q/47943399", "47943399")</f>
        <v/>
      </c>
      <c r="B110" t="n">
        <v>0.1770833333333333</v>
      </c>
    </row>
    <row r="111">
      <c r="A111">
        <f>HYPERLINK("https://stackoverflow.com/q/48054534", "48054534")</f>
        <v/>
      </c>
      <c r="B111" t="n">
        <v>0.3347398030942334</v>
      </c>
    </row>
    <row r="112">
      <c r="A112">
        <f>HYPERLINK("https://stackoverflow.com/q/48082476", "48082476")</f>
        <v/>
      </c>
      <c r="B112" t="n">
        <v>0.1777777777777778</v>
      </c>
    </row>
    <row r="113">
      <c r="A113">
        <f>HYPERLINK("https://stackoverflow.com/q/48267239", "48267239")</f>
        <v/>
      </c>
      <c r="B113" t="n">
        <v>0.3192090395480226</v>
      </c>
    </row>
    <row r="114">
      <c r="A114">
        <f>HYPERLINK("https://stackoverflow.com/q/48287957", "48287957")</f>
        <v/>
      </c>
      <c r="B114" t="n">
        <v>0.1493055555555556</v>
      </c>
    </row>
    <row r="115">
      <c r="A115">
        <f>HYPERLINK("https://stackoverflow.com/q/48291882", "48291882")</f>
        <v/>
      </c>
      <c r="B115" t="n">
        <v>0.2669983416252072</v>
      </c>
    </row>
    <row r="116">
      <c r="A116">
        <f>HYPERLINK("https://stackoverflow.com/q/48392222", "48392222")</f>
        <v/>
      </c>
      <c r="B116" t="n">
        <v>0.1931818181818182</v>
      </c>
    </row>
    <row r="117">
      <c r="A117">
        <f>HYPERLINK("https://stackoverflow.com/q/48413268", "48413268")</f>
        <v/>
      </c>
      <c r="B117" t="n">
        <v>0.1891252955082742</v>
      </c>
    </row>
    <row r="118">
      <c r="A118">
        <f>HYPERLINK("https://stackoverflow.com/q/48591858", "48591858")</f>
        <v/>
      </c>
      <c r="B118" t="n">
        <v>0.1689814814814815</v>
      </c>
    </row>
    <row r="119">
      <c r="A119">
        <f>HYPERLINK("https://stackoverflow.com/q/48602318", "48602318")</f>
        <v/>
      </c>
      <c r="B119" t="n">
        <v>0.2682926829268293</v>
      </c>
    </row>
    <row r="120">
      <c r="A120">
        <f>HYPERLINK("https://stackoverflow.com/q/48633390", "48633390")</f>
        <v/>
      </c>
      <c r="B120" t="n">
        <v>0.1782407407407407</v>
      </c>
    </row>
    <row r="121">
      <c r="A121">
        <f>HYPERLINK("https://stackoverflow.com/q/48642274", "48642274")</f>
        <v/>
      </c>
      <c r="B121" t="n">
        <v>0.1603864734299517</v>
      </c>
    </row>
    <row r="122">
      <c r="A122">
        <f>HYPERLINK("https://stackoverflow.com/q/48736701", "48736701")</f>
        <v/>
      </c>
      <c r="B122" t="n">
        <v>0.2735901730876605</v>
      </c>
    </row>
    <row r="123">
      <c r="A123">
        <f>HYPERLINK("https://stackoverflow.com/q/48805877", "48805877")</f>
        <v/>
      </c>
      <c r="B123" t="n">
        <v>0.139917695473251</v>
      </c>
    </row>
    <row r="124">
      <c r="A124">
        <f>HYPERLINK("https://stackoverflow.com/q/48817664", "48817664")</f>
        <v/>
      </c>
      <c r="B124" t="n">
        <v>0.1781045751633986</v>
      </c>
    </row>
    <row r="125">
      <c r="A125">
        <f>HYPERLINK("https://stackoverflow.com/q/48926866", "48926866")</f>
        <v/>
      </c>
      <c r="B125" t="n">
        <v>0.2386831275720164</v>
      </c>
    </row>
    <row r="126">
      <c r="A126">
        <f>HYPERLINK("https://stackoverflow.com/q/48933290", "48933290")</f>
        <v/>
      </c>
      <c r="B126" t="n">
        <v>0.2543859649122807</v>
      </c>
    </row>
    <row r="127">
      <c r="A127">
        <f>HYPERLINK("https://stackoverflow.com/q/48981236", "48981236")</f>
        <v/>
      </c>
      <c r="B127" t="n">
        <v>0.301404853128991</v>
      </c>
    </row>
    <row r="128">
      <c r="A128">
        <f>HYPERLINK("https://stackoverflow.com/q/48997601", "48997601")</f>
        <v/>
      </c>
      <c r="B128" t="n">
        <v>0.2465753424657534</v>
      </c>
    </row>
    <row r="129">
      <c r="A129">
        <f>HYPERLINK("https://stackoverflow.com/q/49020892", "49020892")</f>
        <v/>
      </c>
      <c r="B129" t="n">
        <v>0.2306878306878307</v>
      </c>
    </row>
    <row r="130">
      <c r="A130">
        <f>HYPERLINK("https://stackoverflow.com/q/49035373", "49035373")</f>
        <v/>
      </c>
      <c r="B130" t="n">
        <v>0.2181069958847736</v>
      </c>
    </row>
    <row r="131">
      <c r="A131">
        <f>HYPERLINK("https://stackoverflow.com/q/49164897", "49164897")</f>
        <v/>
      </c>
      <c r="B131" t="n">
        <v>0.2528735632183908</v>
      </c>
    </row>
    <row r="132">
      <c r="A132">
        <f>HYPERLINK("https://stackoverflow.com/q/49172417", "49172417")</f>
        <v/>
      </c>
      <c r="B132" t="n">
        <v>0.2643097643097643</v>
      </c>
    </row>
    <row r="133">
      <c r="A133">
        <f>HYPERLINK("https://stackoverflow.com/q/49223721", "49223721")</f>
        <v/>
      </c>
      <c r="B133" t="n">
        <v>0.2312312312312312</v>
      </c>
    </row>
    <row r="134">
      <c r="A134">
        <f>HYPERLINK("https://stackoverflow.com/q/49249899", "49249899")</f>
        <v/>
      </c>
      <c r="B134" t="n">
        <v>0.1768388106416275</v>
      </c>
    </row>
    <row r="135">
      <c r="A135">
        <f>HYPERLINK("https://stackoverflow.com/q/49379459", "49379459")</f>
        <v/>
      </c>
      <c r="B135" t="n">
        <v>0.1648745519713261</v>
      </c>
    </row>
    <row r="136">
      <c r="A136">
        <f>HYPERLINK("https://stackoverflow.com/q/49528679", "49528679")</f>
        <v/>
      </c>
      <c r="B136" t="n">
        <v>0.1729667812142039</v>
      </c>
    </row>
    <row r="137">
      <c r="A137">
        <f>HYPERLINK("https://stackoverflow.com/q/49580441", "49580441")</f>
        <v/>
      </c>
      <c r="B137" t="n">
        <v>0.1779835390946502</v>
      </c>
    </row>
    <row r="138">
      <c r="A138">
        <f>HYPERLINK("https://stackoverflow.com/q/49717039", "49717039")</f>
        <v/>
      </c>
      <c r="B138" t="n">
        <v>0.1944444444444445</v>
      </c>
    </row>
    <row r="139">
      <c r="A139">
        <f>HYPERLINK("https://stackoverflow.com/q/49740870", "49740870")</f>
        <v/>
      </c>
      <c r="B139" t="n">
        <v>0.1650793650793651</v>
      </c>
    </row>
    <row r="140">
      <c r="A140">
        <f>HYPERLINK("https://stackoverflow.com/q/49891856", "49891856")</f>
        <v/>
      </c>
      <c r="B140" t="n">
        <v>0.2081481481481481</v>
      </c>
    </row>
    <row r="141">
      <c r="A141">
        <f>HYPERLINK("https://stackoverflow.com/q/49897894", "49897894")</f>
        <v/>
      </c>
      <c r="B141" t="n">
        <v>0.2163742690058479</v>
      </c>
    </row>
    <row r="142">
      <c r="A142">
        <f>HYPERLINK("https://stackoverflow.com/q/49914445", "49914445")</f>
        <v/>
      </c>
      <c r="B142" t="n">
        <v>0.1715686274509804</v>
      </c>
    </row>
    <row r="143">
      <c r="A143">
        <f>HYPERLINK("https://stackoverflow.com/q/49986234", "49986234")</f>
        <v/>
      </c>
      <c r="B143" t="n">
        <v>0.2609238451935081</v>
      </c>
    </row>
    <row r="144">
      <c r="A144">
        <f>HYPERLINK("https://stackoverflow.com/q/49988947", "49988947")</f>
        <v/>
      </c>
      <c r="B144" t="n">
        <v>0.1558641975308642</v>
      </c>
    </row>
    <row r="145">
      <c r="A145">
        <f>HYPERLINK("https://stackoverflow.com/q/50013399", "50013399")</f>
        <v/>
      </c>
      <c r="B145" t="n">
        <v>0.3655555555555555</v>
      </c>
    </row>
    <row r="146">
      <c r="A146">
        <f>HYPERLINK("https://stackoverflow.com/q/50038246", "50038246")</f>
        <v/>
      </c>
      <c r="B146" t="n">
        <v>0.2033096926713948</v>
      </c>
    </row>
    <row r="147">
      <c r="A147">
        <f>HYPERLINK("https://stackoverflow.com/q/50128461", "50128461")</f>
        <v/>
      </c>
      <c r="B147" t="n">
        <v>0.1914529914529915</v>
      </c>
    </row>
    <row r="148">
      <c r="A148">
        <f>HYPERLINK("https://stackoverflow.com/q/50197317", "50197317")</f>
        <v/>
      </c>
      <c r="B148" t="n">
        <v>0.1915343915343915</v>
      </c>
    </row>
    <row r="149">
      <c r="A149">
        <f>HYPERLINK("https://stackoverflow.com/q/50322178", "50322178")</f>
        <v/>
      </c>
      <c r="B149" t="n">
        <v>0.1847826086956522</v>
      </c>
    </row>
    <row r="150">
      <c r="A150">
        <f>HYPERLINK("https://stackoverflow.com/q/50326783", "50326783")</f>
        <v/>
      </c>
      <c r="B150" t="n">
        <v>0.1538461538461539</v>
      </c>
    </row>
    <row r="151">
      <c r="A151">
        <f>HYPERLINK("https://stackoverflow.com/q/50454105", "50454105")</f>
        <v/>
      </c>
      <c r="B151" t="n">
        <v>0.2605363984674329</v>
      </c>
    </row>
    <row r="152">
      <c r="A152">
        <f>HYPERLINK("https://stackoverflow.com/q/50529981", "50529981")</f>
        <v/>
      </c>
      <c r="B152" t="n">
        <v>0.2921455938697318</v>
      </c>
    </row>
    <row r="153">
      <c r="A153">
        <f>HYPERLINK("https://stackoverflow.com/q/50582355", "50582355")</f>
        <v/>
      </c>
      <c r="B153" t="n">
        <v>0.2138590203106332</v>
      </c>
    </row>
    <row r="154">
      <c r="A154">
        <f>HYPERLINK("https://stackoverflow.com/q/50624609", "50624609")</f>
        <v/>
      </c>
      <c r="B154" t="n">
        <v>0.2422222222222222</v>
      </c>
    </row>
    <row r="155">
      <c r="A155">
        <f>HYPERLINK("https://stackoverflow.com/q/50701731", "50701731")</f>
        <v/>
      </c>
      <c r="B155" t="n">
        <v>0.1869918699186992</v>
      </c>
    </row>
    <row r="156">
      <c r="A156">
        <f>HYPERLINK("https://stackoverflow.com/q/50764255", "50764255")</f>
        <v/>
      </c>
      <c r="B156" t="n">
        <v>0.2373113854595336</v>
      </c>
    </row>
    <row r="157">
      <c r="A157">
        <f>HYPERLINK("https://stackoverflow.com/q/50766363", "50766363")</f>
        <v/>
      </c>
      <c r="B157" t="n">
        <v>0.1958333333333333</v>
      </c>
    </row>
    <row r="158">
      <c r="A158">
        <f>HYPERLINK("https://stackoverflow.com/q/50877919", "50877919")</f>
        <v/>
      </c>
      <c r="B158" t="n">
        <v>0.2133726647000984</v>
      </c>
    </row>
    <row r="159">
      <c r="A159">
        <f>HYPERLINK("https://stackoverflow.com/q/50932709", "50932709")</f>
        <v/>
      </c>
      <c r="B159" t="n">
        <v>0.2276159654800431</v>
      </c>
    </row>
    <row r="160">
      <c r="A160">
        <f>HYPERLINK("https://stackoverflow.com/q/51028474", "51028474")</f>
        <v/>
      </c>
      <c r="B160" t="n">
        <v>0.2329749103942652</v>
      </c>
    </row>
    <row r="161">
      <c r="A161">
        <f>HYPERLINK("https://stackoverflow.com/q/51043227", "51043227")</f>
        <v/>
      </c>
      <c r="B161" t="n">
        <v>0.2128764278296988</v>
      </c>
    </row>
    <row r="162">
      <c r="A162">
        <f>HYPERLINK("https://stackoverflow.com/q/51086790", "51086790")</f>
        <v/>
      </c>
      <c r="B162" t="n">
        <v>0.297418630751964</v>
      </c>
    </row>
    <row r="163">
      <c r="A163">
        <f>HYPERLINK("https://stackoverflow.com/q/51105421", "51105421")</f>
        <v/>
      </c>
      <c r="B163" t="n">
        <v>0.2222222222222222</v>
      </c>
    </row>
    <row r="164">
      <c r="A164">
        <f>HYPERLINK("https://stackoverflow.com/q/51175074", "51175074")</f>
        <v/>
      </c>
      <c r="B164" t="n">
        <v>0.216322517207473</v>
      </c>
    </row>
    <row r="165">
      <c r="A165">
        <f>HYPERLINK("https://stackoverflow.com/q/51208243", "51208243")</f>
        <v/>
      </c>
      <c r="B165" t="n">
        <v>0.3082125603864734</v>
      </c>
    </row>
    <row r="166">
      <c r="A166">
        <f>HYPERLINK("https://stackoverflow.com/q/51230134", "51230134")</f>
        <v/>
      </c>
      <c r="B166" t="n">
        <v>0.1492063492063492</v>
      </c>
    </row>
    <row r="167">
      <c r="A167">
        <f>HYPERLINK("https://stackoverflow.com/q/51303561", "51303561")</f>
        <v/>
      </c>
      <c r="B167" t="n">
        <v>0.1685823754789272</v>
      </c>
    </row>
    <row r="168">
      <c r="A168">
        <f>HYPERLINK("https://stackoverflow.com/q/51306484", "51306484")</f>
        <v/>
      </c>
      <c r="B168" t="n">
        <v>0.3228070175438596</v>
      </c>
    </row>
    <row r="169">
      <c r="A169">
        <f>HYPERLINK("https://stackoverflow.com/q/51364441", "51364441")</f>
        <v/>
      </c>
      <c r="B169" t="n">
        <v>0.1347905282331512</v>
      </c>
    </row>
    <row r="170">
      <c r="A170">
        <f>HYPERLINK("https://stackoverflow.com/q/51364575", "51364575")</f>
        <v/>
      </c>
      <c r="B170" t="n">
        <v>0.2018518518518518</v>
      </c>
    </row>
    <row r="171">
      <c r="A171">
        <f>HYPERLINK("https://stackoverflow.com/q/51529636", "51529636")</f>
        <v/>
      </c>
      <c r="B171" t="n">
        <v>0.2354235423542354</v>
      </c>
    </row>
    <row r="172">
      <c r="A172">
        <f>HYPERLINK("https://stackoverflow.com/q/51542863", "51542863")</f>
        <v/>
      </c>
      <c r="B172" t="n">
        <v>0.2097222222222222</v>
      </c>
    </row>
    <row r="173">
      <c r="A173">
        <f>HYPERLINK("https://stackoverflow.com/q/51572657", "51572657")</f>
        <v/>
      </c>
      <c r="B173" t="n">
        <v>0.1879286694101509</v>
      </c>
    </row>
    <row r="174">
      <c r="A174">
        <f>HYPERLINK("https://stackoverflow.com/q/51624741", "51624741")</f>
        <v/>
      </c>
      <c r="B174" t="n">
        <v>0.1786216596343179</v>
      </c>
    </row>
    <row r="175">
      <c r="A175">
        <f>HYPERLINK("https://stackoverflow.com/q/51685009", "51685009")</f>
        <v/>
      </c>
      <c r="B175" t="n">
        <v>0.2571059431524547</v>
      </c>
    </row>
    <row r="176">
      <c r="A176">
        <f>HYPERLINK("https://stackoverflow.com/q/51731481", "51731481")</f>
        <v/>
      </c>
      <c r="B176" t="n">
        <v>0.2176560121765601</v>
      </c>
    </row>
    <row r="177">
      <c r="A177">
        <f>HYPERLINK("https://stackoverflow.com/q/51865071", "51865071")</f>
        <v/>
      </c>
      <c r="B177" t="n">
        <v>0.1649305555555556</v>
      </c>
    </row>
    <row r="178">
      <c r="A178">
        <f>HYPERLINK("https://stackoverflow.com/q/51881224", "51881224")</f>
        <v/>
      </c>
      <c r="B178" t="n">
        <v>0.2635933806146572</v>
      </c>
    </row>
    <row r="179">
      <c r="A179">
        <f>HYPERLINK("https://stackoverflow.com/q/51960443", "51960443")</f>
        <v/>
      </c>
      <c r="B179" t="n">
        <v>0.1752738654147105</v>
      </c>
    </row>
    <row r="180">
      <c r="A180">
        <f>HYPERLINK("https://stackoverflow.com/q/51993959", "51993959")</f>
        <v/>
      </c>
      <c r="B180" t="n">
        <v>0.3046192259675405</v>
      </c>
    </row>
    <row r="181">
      <c r="A181">
        <f>HYPERLINK("https://stackoverflow.com/q/51999779", "51999779")</f>
        <v/>
      </c>
      <c r="B181" t="n">
        <v>0.2322097378277154</v>
      </c>
    </row>
    <row r="182">
      <c r="A182">
        <f>HYPERLINK("https://stackoverflow.com/q/52023042", "52023042")</f>
        <v/>
      </c>
      <c r="B182" t="n">
        <v>0.2777777777777777</v>
      </c>
    </row>
    <row r="183">
      <c r="A183">
        <f>HYPERLINK("https://stackoverflow.com/q/52045267", "52045267")</f>
        <v/>
      </c>
      <c r="B183" t="n">
        <v>0.2127882599580713</v>
      </c>
    </row>
    <row r="184">
      <c r="A184">
        <f>HYPERLINK("https://stackoverflow.com/q/52213181", "52213181")</f>
        <v/>
      </c>
      <c r="B184" t="n">
        <v>0.1876876876876876</v>
      </c>
    </row>
    <row r="185">
      <c r="A185">
        <f>HYPERLINK("https://stackoverflow.com/q/52288990", "52288990")</f>
        <v/>
      </c>
      <c r="B185" t="n">
        <v>0.214170692431562</v>
      </c>
    </row>
    <row r="186">
      <c r="A186">
        <f>HYPERLINK("https://stackoverflow.com/q/52363765", "52363765")</f>
        <v/>
      </c>
      <c r="B186" t="n">
        <v>0.2361111111111111</v>
      </c>
    </row>
    <row r="187">
      <c r="A187">
        <f>HYPERLINK("https://stackoverflow.com/q/52406753", "52406753")</f>
        <v/>
      </c>
      <c r="B187" t="n">
        <v>0.1851851851851852</v>
      </c>
    </row>
    <row r="188">
      <c r="A188">
        <f>HYPERLINK("https://stackoverflow.com/q/52497823", "52497823")</f>
        <v/>
      </c>
      <c r="B188" t="n">
        <v>0.1523096129837703</v>
      </c>
    </row>
    <row r="189">
      <c r="A189">
        <f>HYPERLINK("https://stackoverflow.com/q/52559551", "52559551")</f>
        <v/>
      </c>
      <c r="B189" t="n">
        <v>0.1834625322997416</v>
      </c>
    </row>
    <row r="190">
      <c r="A190">
        <f>HYPERLINK("https://stackoverflow.com/q/52605791", "52605791")</f>
        <v/>
      </c>
      <c r="B190" t="n">
        <v>0.1802469135802469</v>
      </c>
    </row>
    <row r="191">
      <c r="A191">
        <f>HYPERLINK("https://stackoverflow.com/q/52648963", "52648963")</f>
        <v/>
      </c>
      <c r="B191" t="n">
        <v>0.1381381381381381</v>
      </c>
    </row>
    <row r="192">
      <c r="A192">
        <f>HYPERLINK("https://stackoverflow.com/q/52719697", "52719697")</f>
        <v/>
      </c>
      <c r="B192" t="n">
        <v>0.2355555555555555</v>
      </c>
    </row>
    <row r="193">
      <c r="A193">
        <f>HYPERLINK("https://stackoverflow.com/q/52753965", "52753965")</f>
        <v/>
      </c>
      <c r="B193" t="n">
        <v>0.4129353233830846</v>
      </c>
    </row>
    <row r="194">
      <c r="A194">
        <f>HYPERLINK("https://stackoverflow.com/q/52772128", "52772128")</f>
        <v/>
      </c>
      <c r="B194" t="n">
        <v>0.2172839506172839</v>
      </c>
    </row>
    <row r="195">
      <c r="A195">
        <f>HYPERLINK("https://stackoverflow.com/q/52776119", "52776119")</f>
        <v/>
      </c>
      <c r="B195" t="n">
        <v>0.2685185185185185</v>
      </c>
    </row>
    <row r="196">
      <c r="A196">
        <f>HYPERLINK("https://stackoverflow.com/q/52816757", "52816757")</f>
        <v/>
      </c>
      <c r="B196" t="n">
        <v>0.1638176638176638</v>
      </c>
    </row>
    <row r="197">
      <c r="A197">
        <f>HYPERLINK("https://stackoverflow.com/q/53008138", "53008138")</f>
        <v/>
      </c>
      <c r="B197" t="n">
        <v>0.197037037037037</v>
      </c>
    </row>
    <row r="198">
      <c r="A198">
        <f>HYPERLINK("https://stackoverflow.com/q/53195363", "53195363")</f>
        <v/>
      </c>
      <c r="B198" t="n">
        <v>0.1650793650793651</v>
      </c>
    </row>
    <row r="199">
      <c r="A199">
        <f>HYPERLINK("https://stackoverflow.com/q/53199680", "53199680")</f>
        <v/>
      </c>
      <c r="B199" t="n">
        <v>0.1780626780626781</v>
      </c>
    </row>
    <row r="200">
      <c r="A200">
        <f>HYPERLINK("https://stackoverflow.com/q/53207169", "53207169")</f>
        <v/>
      </c>
      <c r="B200" t="n">
        <v>0.3451995685005394</v>
      </c>
    </row>
    <row r="201">
      <c r="A201">
        <f>HYPERLINK("https://stackoverflow.com/q/53208833", "53208833")</f>
        <v/>
      </c>
      <c r="B201" t="n">
        <v>0.2260981912144703</v>
      </c>
    </row>
    <row r="202">
      <c r="A202">
        <f>HYPERLINK("https://stackoverflow.com/q/53244788", "53244788")</f>
        <v/>
      </c>
      <c r="B202" t="n">
        <v>0.146384479717813</v>
      </c>
    </row>
    <row r="203">
      <c r="A203">
        <f>HYPERLINK("https://stackoverflow.com/q/53260499", "53260499")</f>
        <v/>
      </c>
      <c r="B203" t="n">
        <v>0.2028985507246377</v>
      </c>
    </row>
    <row r="204">
      <c r="A204">
        <f>HYPERLINK("https://stackoverflow.com/q/53267924", "53267924")</f>
        <v/>
      </c>
      <c r="B204" t="n">
        <v>0.2925925925925926</v>
      </c>
    </row>
    <row r="205">
      <c r="A205">
        <f>HYPERLINK("https://stackoverflow.com/q/53305663", "53305663")</f>
        <v/>
      </c>
      <c r="B205" t="n">
        <v>0.2915173237753882</v>
      </c>
    </row>
    <row r="206">
      <c r="A206">
        <f>HYPERLINK("https://stackoverflow.com/q/53326262", "53326262")</f>
        <v/>
      </c>
      <c r="B206" t="n">
        <v>0.292063492063492</v>
      </c>
    </row>
    <row r="207">
      <c r="A207">
        <f>HYPERLINK("https://stackoverflow.com/q/53344801", "53344801")</f>
        <v/>
      </c>
      <c r="B207" t="n">
        <v>0.213089802130898</v>
      </c>
    </row>
    <row r="208">
      <c r="A208">
        <f>HYPERLINK("https://stackoverflow.com/q/53439446", "53439446")</f>
        <v/>
      </c>
      <c r="B208" t="n">
        <v>0.1611893583724569</v>
      </c>
    </row>
    <row r="209">
      <c r="A209">
        <f>HYPERLINK("https://stackoverflow.com/q/53478159", "53478159")</f>
        <v/>
      </c>
      <c r="B209" t="n">
        <v>0.2161616161616161</v>
      </c>
    </row>
    <row r="210">
      <c r="A210">
        <f>HYPERLINK("https://stackoverflow.com/q/53486490", "53486490")</f>
        <v/>
      </c>
      <c r="B210" t="n">
        <v>0.2079365079365079</v>
      </c>
    </row>
    <row r="211">
      <c r="A211">
        <f>HYPERLINK("https://stackoverflow.com/q/53513775", "53513775")</f>
        <v/>
      </c>
      <c r="B211" t="n">
        <v>0.1658374792703151</v>
      </c>
    </row>
    <row r="212">
      <c r="A212">
        <f>HYPERLINK("https://stackoverflow.com/q/53571219", "53571219")</f>
        <v/>
      </c>
      <c r="B212" t="n">
        <v>0.2184343434343434</v>
      </c>
    </row>
    <row r="213">
      <c r="A213">
        <f>HYPERLINK("https://stackoverflow.com/q/53577204", "53577204")</f>
        <v/>
      </c>
      <c r="B213" t="n">
        <v>0.2712066905615293</v>
      </c>
    </row>
    <row r="214">
      <c r="A214">
        <f>HYPERLINK("https://stackoverflow.com/q/53582460", "53582460")</f>
        <v/>
      </c>
      <c r="B214" t="n">
        <v>0.2270114942528735</v>
      </c>
    </row>
    <row r="215">
      <c r="A215">
        <f>HYPERLINK("https://stackoverflow.com/q/53742356", "53742356")</f>
        <v/>
      </c>
      <c r="B215" t="n">
        <v>0.3162393162393162</v>
      </c>
    </row>
    <row r="216">
      <c r="A216">
        <f>HYPERLINK("https://stackoverflow.com/q/53743401", "53743401")</f>
        <v/>
      </c>
      <c r="B216" t="n">
        <v>0.1904761904761905</v>
      </c>
    </row>
    <row r="217">
      <c r="A217">
        <f>HYPERLINK("https://stackoverflow.com/q/53826899", "53826899")</f>
        <v/>
      </c>
      <c r="B217" t="n">
        <v>0.2772680937818552</v>
      </c>
    </row>
    <row r="218">
      <c r="A218">
        <f>HYPERLINK("https://stackoverflow.com/q/53862192", "53862192")</f>
        <v/>
      </c>
      <c r="B218" t="n">
        <v>0.1500974658869396</v>
      </c>
    </row>
    <row r="219">
      <c r="A219">
        <f>HYPERLINK("https://stackoverflow.com/q/53874059", "53874059")</f>
        <v/>
      </c>
      <c r="B219" t="n">
        <v>0.1822222222222222</v>
      </c>
    </row>
    <row r="220">
      <c r="A220">
        <f>HYPERLINK("https://stackoverflow.com/q/53937189", "53937189")</f>
        <v/>
      </c>
      <c r="B220" t="n">
        <v>0.2210526315789474</v>
      </c>
    </row>
    <row r="221">
      <c r="A221">
        <f>HYPERLINK("https://stackoverflow.com/q/53961151", "53961151")</f>
        <v/>
      </c>
      <c r="B221" t="n">
        <v>0.1744186046511627</v>
      </c>
    </row>
    <row r="222">
      <c r="A222">
        <f>HYPERLINK("https://stackoverflow.com/q/54045187", "54045187")</f>
        <v/>
      </c>
      <c r="B222" t="n">
        <v>0.2357723577235772</v>
      </c>
    </row>
    <row r="223">
      <c r="A223">
        <f>HYPERLINK("https://stackoverflow.com/q/54138914", "54138914")</f>
        <v/>
      </c>
      <c r="B223" t="n">
        <v>0.1693121693121693</v>
      </c>
    </row>
    <row r="224">
      <c r="A224">
        <f>HYPERLINK("https://stackoverflow.com/q/54248770", "54248770")</f>
        <v/>
      </c>
      <c r="B224" t="n">
        <v>0.3111111111111111</v>
      </c>
    </row>
    <row r="225">
      <c r="A225">
        <f>HYPERLINK("https://stackoverflow.com/q/54271510", "54271510")</f>
        <v/>
      </c>
      <c r="B225" t="n">
        <v>0.2465277777777778</v>
      </c>
    </row>
    <row r="226">
      <c r="A226">
        <f>HYPERLINK("https://stackoverflow.com/q/54321038", "54321038")</f>
        <v/>
      </c>
      <c r="B226" t="n">
        <v>0.1768388106416275</v>
      </c>
    </row>
    <row r="227">
      <c r="A227">
        <f>HYPERLINK("https://stackoverflow.com/q/54350879", "54350879")</f>
        <v/>
      </c>
      <c r="B227" t="n">
        <v>0.2077294685990338</v>
      </c>
    </row>
    <row r="228">
      <c r="A228">
        <f>HYPERLINK("https://stackoverflow.com/q/54392707", "54392707")</f>
        <v/>
      </c>
      <c r="B228" t="n">
        <v>0.3723544973544973</v>
      </c>
    </row>
    <row r="229">
      <c r="A229">
        <f>HYPERLINK("https://stackoverflow.com/q/54396214", "54396214")</f>
        <v/>
      </c>
      <c r="B229" t="n">
        <v>0.2488425925925926</v>
      </c>
    </row>
    <row r="230">
      <c r="A230">
        <f>HYPERLINK("https://stackoverflow.com/q/54406837", "54406837")</f>
        <v/>
      </c>
      <c r="B230" t="n">
        <v>0.1561996779388084</v>
      </c>
    </row>
    <row r="231">
      <c r="A231">
        <f>HYPERLINK("https://stackoverflow.com/q/54472908", "54472908")</f>
        <v/>
      </c>
      <c r="B231" t="n">
        <v>0.2418300653594771</v>
      </c>
    </row>
    <row r="232">
      <c r="A232">
        <f>HYPERLINK("https://stackoverflow.com/q/54526634", "54526634")</f>
        <v/>
      </c>
      <c r="B232" t="n">
        <v>0.1870604781997187</v>
      </c>
    </row>
    <row r="233">
      <c r="A233">
        <f>HYPERLINK("https://stackoverflow.com/q/54532079", "54532079")</f>
        <v/>
      </c>
      <c r="B233" t="n">
        <v>0.2582159624413146</v>
      </c>
    </row>
    <row r="234">
      <c r="A234">
        <f>HYPERLINK("https://stackoverflow.com/q/54575273", "54575273")</f>
        <v/>
      </c>
      <c r="B234" t="n">
        <v>0.2088353413654619</v>
      </c>
    </row>
    <row r="235">
      <c r="A235">
        <f>HYPERLINK("https://stackoverflow.com/q/54747323", "54747323")</f>
        <v/>
      </c>
      <c r="B235" t="n">
        <v>0.2331002331002331</v>
      </c>
    </row>
    <row r="236">
      <c r="A236">
        <f>HYPERLINK("https://stackoverflow.com/q/54757002", "54757002")</f>
        <v/>
      </c>
      <c r="B236" t="n">
        <v>0.1958568738229755</v>
      </c>
    </row>
    <row r="237">
      <c r="A237">
        <f>HYPERLINK("https://stackoverflow.com/q/54800171", "54800171")</f>
        <v/>
      </c>
      <c r="B237" t="n">
        <v>0.3759439050701187</v>
      </c>
    </row>
    <row r="238">
      <c r="A238">
        <f>HYPERLINK("https://stackoverflow.com/q/54900592", "54900592")</f>
        <v/>
      </c>
      <c r="B238" t="n">
        <v>0.2588652482269504</v>
      </c>
    </row>
    <row r="239">
      <c r="A239">
        <f>HYPERLINK("https://stackoverflow.com/q/54937175", "54937175")</f>
        <v/>
      </c>
      <c r="B239" t="n">
        <v>0.196969696969697</v>
      </c>
    </row>
    <row r="240">
      <c r="A240">
        <f>HYPERLINK("https://stackoverflow.com/q/55005441", "55005441")</f>
        <v/>
      </c>
      <c r="B240" t="n">
        <v>0.1991341991341991</v>
      </c>
    </row>
    <row r="241">
      <c r="A241">
        <f>HYPERLINK("https://stackoverflow.com/q/55006077", "55006077")</f>
        <v/>
      </c>
      <c r="B241" t="n">
        <v>0.180327868852459</v>
      </c>
    </row>
    <row r="242">
      <c r="A242">
        <f>HYPERLINK("https://stackoverflow.com/q/55104440", "55104440")</f>
        <v/>
      </c>
      <c r="B242" t="n">
        <v>0.253968253968254</v>
      </c>
    </row>
    <row r="243">
      <c r="A243">
        <f>HYPERLINK("https://stackoverflow.com/q/55118699", "55118699")</f>
        <v/>
      </c>
      <c r="B243" t="n">
        <v>0.2677165354330708</v>
      </c>
    </row>
    <row r="244">
      <c r="A244">
        <f>HYPERLINK("https://stackoverflow.com/q/55122901", "55122901")</f>
        <v/>
      </c>
      <c r="B244" t="n">
        <v>0.2725925925925926</v>
      </c>
    </row>
    <row r="245">
      <c r="A245">
        <f>HYPERLINK("https://stackoverflow.com/q/55126170", "55126170")</f>
        <v/>
      </c>
      <c r="B245" t="n">
        <v>0.2349936143039591</v>
      </c>
    </row>
    <row r="246">
      <c r="A246">
        <f>HYPERLINK("https://stackoverflow.com/q/55143718", "55143718")</f>
        <v/>
      </c>
      <c r="B246" t="n">
        <v>0.1919191919191919</v>
      </c>
    </row>
    <row r="247">
      <c r="A247">
        <f>HYPERLINK("https://stackoverflow.com/q/55196502", "55196502")</f>
        <v/>
      </c>
      <c r="B247" t="n">
        <v>0.3789386401326699</v>
      </c>
    </row>
    <row r="248">
      <c r="A248">
        <f>HYPERLINK("https://stackoverflow.com/q/55220739", "55220739")</f>
        <v/>
      </c>
      <c r="B248" t="n">
        <v>0.2174432497013142</v>
      </c>
    </row>
    <row r="249">
      <c r="A249">
        <f>HYPERLINK("https://stackoverflow.com/q/55426906", "55426906")</f>
        <v/>
      </c>
      <c r="B249" t="n">
        <v>0.3425076452599388</v>
      </c>
    </row>
    <row r="250">
      <c r="A250">
        <f>HYPERLINK("https://stackoverflow.com/q/55721339", "55721339")</f>
        <v/>
      </c>
      <c r="B250" t="n">
        <v>0.1561844863731656</v>
      </c>
    </row>
    <row r="251">
      <c r="A251">
        <f>HYPERLINK("https://stackoverflow.com/q/55726162", "55726162")</f>
        <v/>
      </c>
      <c r="B251" t="n">
        <v>0.2735849056603774</v>
      </c>
    </row>
    <row r="252">
      <c r="A252">
        <f>HYPERLINK("https://stackoverflow.com/q/55740306", "55740306")</f>
        <v/>
      </c>
      <c r="B252" t="n">
        <v>0.3021223470661673</v>
      </c>
    </row>
    <row r="253">
      <c r="A253">
        <f>HYPERLINK("https://stackoverflow.com/q/55748694", "55748694")</f>
        <v/>
      </c>
      <c r="B253" t="n">
        <v>0.2255892255892255</v>
      </c>
    </row>
    <row r="254">
      <c r="A254">
        <f>HYPERLINK("https://stackoverflow.com/q/55847405", "55847405")</f>
        <v/>
      </c>
      <c r="B254" t="n">
        <v>0.2168284789644013</v>
      </c>
    </row>
    <row r="255">
      <c r="A255">
        <f>HYPERLINK("https://stackoverflow.com/q/55853297", "55853297")</f>
        <v/>
      </c>
      <c r="B255" t="n">
        <v>0.2566510172143975</v>
      </c>
    </row>
    <row r="256">
      <c r="A256">
        <f>HYPERLINK("https://stackoverflow.com/q/55870883", "55870883")</f>
        <v/>
      </c>
      <c r="B256" t="n">
        <v>0.160968660968661</v>
      </c>
    </row>
    <row r="257">
      <c r="A257">
        <f>HYPERLINK("https://stackoverflow.com/q/55967992", "55967992")</f>
        <v/>
      </c>
      <c r="B257" t="n">
        <v>0.2055933484504913</v>
      </c>
    </row>
    <row r="258">
      <c r="A258">
        <f>HYPERLINK("https://stackoverflow.com/q/55971394", "55971394")</f>
        <v/>
      </c>
      <c r="B258" t="n">
        <v>0.260233918128655</v>
      </c>
    </row>
    <row r="259">
      <c r="A259">
        <f>HYPERLINK("https://stackoverflow.com/q/56024780", "56024780")</f>
        <v/>
      </c>
      <c r="B259" t="n">
        <v>0.2465277777777778</v>
      </c>
    </row>
    <row r="260">
      <c r="A260">
        <f>HYPERLINK("https://stackoverflow.com/q/56072556", "56072556")</f>
        <v/>
      </c>
      <c r="B260" t="n">
        <v>0.1851851851851851</v>
      </c>
    </row>
    <row r="261">
      <c r="A261">
        <f>HYPERLINK("https://stackoverflow.com/q/56119353", "56119353")</f>
        <v/>
      </c>
      <c r="B261" t="n">
        <v>0.1811111111111111</v>
      </c>
    </row>
    <row r="262">
      <c r="A262">
        <f>HYPERLINK("https://stackoverflow.com/q/56134883", "56134883")</f>
        <v/>
      </c>
      <c r="B262" t="n">
        <v>0.257201646090535</v>
      </c>
    </row>
    <row r="263">
      <c r="A263">
        <f>HYPERLINK("https://stackoverflow.com/q/56139909", "56139909")</f>
        <v/>
      </c>
      <c r="B263" t="n">
        <v>0.3952745849297574</v>
      </c>
    </row>
    <row r="264">
      <c r="A264">
        <f>HYPERLINK("https://stackoverflow.com/q/56159484", "56159484")</f>
        <v/>
      </c>
      <c r="B264" t="n">
        <v>0.4</v>
      </c>
    </row>
    <row r="265">
      <c r="A265">
        <f>HYPERLINK("https://stackoverflow.com/q/56177386", "56177386")</f>
        <v/>
      </c>
      <c r="B265" t="n">
        <v>0.2222222222222222</v>
      </c>
    </row>
    <row r="266">
      <c r="A266">
        <f>HYPERLINK("https://stackoverflow.com/q/56178580", "56178580")</f>
        <v/>
      </c>
      <c r="B266" t="n">
        <v>0.1414141414141414</v>
      </c>
    </row>
    <row r="267">
      <c r="A267">
        <f>HYPERLINK("https://stackoverflow.com/q/56205989", "56205989")</f>
        <v/>
      </c>
      <c r="B267" t="n">
        <v>0.3333333333333333</v>
      </c>
    </row>
    <row r="268">
      <c r="A268">
        <f>HYPERLINK("https://stackoverflow.com/q/56227348", "56227348")</f>
        <v/>
      </c>
      <c r="B268" t="n">
        <v>0.2007168458781362</v>
      </c>
    </row>
    <row r="269">
      <c r="A269">
        <f>HYPERLINK("https://stackoverflow.com/q/56235510", "56235510")</f>
        <v/>
      </c>
      <c r="B269" t="n">
        <v>0.1565656565656565</v>
      </c>
    </row>
    <row r="270">
      <c r="A270">
        <f>HYPERLINK("https://stackoverflow.com/q/56264549", "56264549")</f>
        <v/>
      </c>
      <c r="B270" t="n">
        <v>0.1772151898734177</v>
      </c>
    </row>
    <row r="271">
      <c r="A271">
        <f>HYPERLINK("https://stackoverflow.com/q/56280365", "56280365")</f>
        <v/>
      </c>
      <c r="B271" t="n">
        <v>0.2118736383442266</v>
      </c>
    </row>
    <row r="272">
      <c r="A272">
        <f>HYPERLINK("https://stackoverflow.com/q/56300912", "56300912")</f>
        <v/>
      </c>
      <c r="B272" t="n">
        <v>0.2256410256410256</v>
      </c>
    </row>
    <row r="273">
      <c r="A273">
        <f>HYPERLINK("https://stackoverflow.com/q/56389333", "56389333")</f>
        <v/>
      </c>
      <c r="B273" t="n">
        <v>0.1947712418300653</v>
      </c>
    </row>
    <row r="274">
      <c r="A274">
        <f>HYPERLINK("https://stackoverflow.com/q/56467589", "56467589")</f>
        <v/>
      </c>
      <c r="B274" t="n">
        <v>0.3369763205828779</v>
      </c>
    </row>
    <row r="275">
      <c r="A275">
        <f>HYPERLINK("https://stackoverflow.com/q/56481283", "56481283")</f>
        <v/>
      </c>
      <c r="B275" t="n">
        <v>0.2852852852852852</v>
      </c>
    </row>
    <row r="276">
      <c r="A276">
        <f>HYPERLINK("https://stackoverflow.com/q/56535605", "56535605")</f>
        <v/>
      </c>
      <c r="B276" t="n">
        <v>0.2767915844838921</v>
      </c>
    </row>
    <row r="277">
      <c r="A277">
        <f>HYPERLINK("https://stackoverflow.com/q/56539668", "56539668")</f>
        <v/>
      </c>
      <c r="B277" t="n">
        <v>0.2007168458781362</v>
      </c>
    </row>
    <row r="278">
      <c r="A278">
        <f>HYPERLINK("https://stackoverflow.com/q/56564738", "56564738")</f>
        <v/>
      </c>
      <c r="B278" t="n">
        <v>0.2162485065710872</v>
      </c>
    </row>
    <row r="279">
      <c r="A279">
        <f>HYPERLINK("https://stackoverflow.com/q/56578710", "56578710")</f>
        <v/>
      </c>
      <c r="B279" t="n">
        <v>0.162037037037037</v>
      </c>
    </row>
    <row r="280">
      <c r="A280">
        <f>HYPERLINK("https://stackoverflow.com/q/56595252", "56595252")</f>
        <v/>
      </c>
      <c r="B280" t="n">
        <v>0.1857638888888889</v>
      </c>
    </row>
    <row r="281">
      <c r="A281">
        <f>HYPERLINK("https://stackoverflow.com/q/56650002", "56650002")</f>
        <v/>
      </c>
      <c r="B281" t="n">
        <v>0.1491628614916286</v>
      </c>
    </row>
    <row r="282">
      <c r="A282">
        <f>HYPERLINK("https://stackoverflow.com/q/56701895", "56701895")</f>
        <v/>
      </c>
      <c r="B282" t="n">
        <v>0.1430745814307458</v>
      </c>
    </row>
    <row r="283">
      <c r="A283">
        <f>HYPERLINK("https://stackoverflow.com/q/56815027", "56815027")</f>
        <v/>
      </c>
      <c r="B283" t="n">
        <v>0.2571872571872572</v>
      </c>
    </row>
    <row r="284">
      <c r="A284">
        <f>HYPERLINK("https://stackoverflow.com/q/56816270", "56816270")</f>
        <v/>
      </c>
      <c r="B284" t="n">
        <v>0.1811111111111111</v>
      </c>
    </row>
    <row r="285">
      <c r="A285">
        <f>HYPERLINK("https://stackoverflow.com/q/56854441", "56854441")</f>
        <v/>
      </c>
      <c r="B285" t="n">
        <v>0.4276729559748427</v>
      </c>
    </row>
    <row r="286">
      <c r="A286">
        <f>HYPERLINK("https://stackoverflow.com/q/56958594", "56958594")</f>
        <v/>
      </c>
      <c r="B286" t="n">
        <v>0.1485507246376812</v>
      </c>
    </row>
    <row r="287">
      <c r="A287">
        <f>HYPERLINK("https://stackoverflow.com/q/56991934", "56991934")</f>
        <v/>
      </c>
      <c r="B287" t="n">
        <v>0.2236111111111111</v>
      </c>
    </row>
    <row r="288">
      <c r="A288">
        <f>HYPERLINK("https://stackoverflow.com/q/56993150", "56993150")</f>
        <v/>
      </c>
      <c r="B288" t="n">
        <v>0.2034956304619226</v>
      </c>
    </row>
    <row r="289">
      <c r="A289">
        <f>HYPERLINK("https://stackoverflow.com/q/57012762", "57012762")</f>
        <v/>
      </c>
      <c r="B289" t="n">
        <v>0.1462728551336146</v>
      </c>
    </row>
    <row r="290">
      <c r="A290">
        <f>HYPERLINK("https://stackoverflow.com/q/57043373", "57043373")</f>
        <v/>
      </c>
      <c r="B290" t="n">
        <v>0.3256325632563256</v>
      </c>
    </row>
    <row r="291">
      <c r="A291">
        <f>HYPERLINK("https://stackoverflow.com/q/57171261", "57171261")</f>
        <v/>
      </c>
      <c r="B291" t="n">
        <v>0.1851851851851852</v>
      </c>
    </row>
    <row r="292">
      <c r="A292">
        <f>HYPERLINK("https://stackoverflow.com/q/57205632", "57205632")</f>
        <v/>
      </c>
      <c r="B292" t="n">
        <v>0.1599326599326599</v>
      </c>
    </row>
    <row r="293">
      <c r="A293">
        <f>HYPERLINK("https://stackoverflow.com/q/57225559", "57225559")</f>
        <v/>
      </c>
      <c r="B293" t="n">
        <v>0.2373247033441209</v>
      </c>
    </row>
    <row r="294">
      <c r="A294">
        <f>HYPERLINK("https://stackoverflow.com/q/57250350", "57250350")</f>
        <v/>
      </c>
      <c r="B294" t="n">
        <v>0.1911764705882353</v>
      </c>
    </row>
    <row r="295">
      <c r="A295">
        <f>HYPERLINK("https://stackoverflow.com/q/57264711", "57264711")</f>
        <v/>
      </c>
      <c r="B295" t="n">
        <v>0.1809116809116809</v>
      </c>
    </row>
    <row r="296">
      <c r="A296">
        <f>HYPERLINK("https://stackoverflow.com/q/57289721", "57289721")</f>
        <v/>
      </c>
      <c r="B296" t="n">
        <v>0.3365695792880258</v>
      </c>
    </row>
    <row r="297">
      <c r="A297">
        <f>HYPERLINK("https://stackoverflow.com/q/57310081", "57310081")</f>
        <v/>
      </c>
      <c r="B297" t="n">
        <v>0.3024154589371981</v>
      </c>
    </row>
    <row r="298">
      <c r="A298">
        <f>HYPERLINK("https://stackoverflow.com/q/57366982", "57366982")</f>
        <v/>
      </c>
      <c r="B298" t="n">
        <v>0.4688346883468834</v>
      </c>
    </row>
    <row r="299">
      <c r="A299">
        <f>HYPERLINK("https://stackoverflow.com/q/57416596", "57416596")</f>
        <v/>
      </c>
      <c r="B299" t="n">
        <v>0.4712509712509713</v>
      </c>
    </row>
    <row r="300">
      <c r="A300">
        <f>HYPERLINK("https://stackoverflow.com/q/57420814", "57420814")</f>
        <v/>
      </c>
      <c r="B300" t="n">
        <v>0.1642512077294686</v>
      </c>
    </row>
    <row r="301">
      <c r="A301">
        <f>HYPERLINK("https://stackoverflow.com/q/57425460", "57425460")</f>
        <v/>
      </c>
      <c r="B301" t="n">
        <v>0.2112029384756657</v>
      </c>
    </row>
    <row r="302">
      <c r="A302">
        <f>HYPERLINK("https://stackoverflow.com/q/57430121", "57430121")</f>
        <v/>
      </c>
      <c r="B302" t="n">
        <v>0.4087069525666017</v>
      </c>
    </row>
    <row r="303">
      <c r="A303">
        <f>HYPERLINK("https://stackoverflow.com/q/57436043", "57436043")</f>
        <v/>
      </c>
      <c r="B303" t="n">
        <v>0.2607260726072607</v>
      </c>
    </row>
    <row r="304">
      <c r="A304">
        <f>HYPERLINK("https://stackoverflow.com/q/57461595", "57461595")</f>
        <v/>
      </c>
      <c r="B304" t="n">
        <v>0.2149954832881662</v>
      </c>
    </row>
    <row r="305">
      <c r="A305">
        <f>HYPERLINK("https://stackoverflow.com/q/57563207", "57563207")</f>
        <v/>
      </c>
      <c r="B305" t="n">
        <v>0.2140921409214092</v>
      </c>
    </row>
    <row r="306">
      <c r="A306">
        <f>HYPERLINK("https://stackoverflow.com/q/57564400", "57564400")</f>
        <v/>
      </c>
      <c r="B306" t="n">
        <v>0.4240631163708087</v>
      </c>
    </row>
    <row r="307">
      <c r="A307">
        <f>HYPERLINK("https://stackoverflow.com/q/57579133", "57579133")</f>
        <v/>
      </c>
      <c r="B307" t="n">
        <v>0.2135539795114263</v>
      </c>
    </row>
    <row r="308">
      <c r="A308">
        <f>HYPERLINK("https://stackoverflow.com/q/57580329", "57580329")</f>
        <v/>
      </c>
      <c r="B308" t="n">
        <v>0.2624338624338624</v>
      </c>
    </row>
    <row r="309">
      <c r="A309">
        <f>HYPERLINK("https://stackoverflow.com/q/57584402", "57584402")</f>
        <v/>
      </c>
      <c r="B309" t="n">
        <v>0.189922480620155</v>
      </c>
    </row>
    <row r="310">
      <c r="A310">
        <f>HYPERLINK("https://stackoverflow.com/q/57617520", "57617520")</f>
        <v/>
      </c>
      <c r="B310" t="n">
        <v>0.2407407407407407</v>
      </c>
    </row>
    <row r="311">
      <c r="A311">
        <f>HYPERLINK("https://stackoverflow.com/q/57710817", "57710817")</f>
        <v/>
      </c>
      <c r="B311" t="n">
        <v>0.4144444444444443</v>
      </c>
    </row>
    <row r="312">
      <c r="A312">
        <f>HYPERLINK("https://stackoverflow.com/q/57714229", "57714229")</f>
        <v/>
      </c>
      <c r="B312" t="n">
        <v>0.1447811447811448</v>
      </c>
    </row>
    <row r="313">
      <c r="A313">
        <f>HYPERLINK("https://stackoverflow.com/q/57754071", "57754071")</f>
        <v/>
      </c>
      <c r="B313" t="n">
        <v>0.1791666666666667</v>
      </c>
    </row>
    <row r="314">
      <c r="A314">
        <f>HYPERLINK("https://stackoverflow.com/q/57795979", "57795979")</f>
        <v/>
      </c>
      <c r="B314" t="n">
        <v>0.3037825059101654</v>
      </c>
    </row>
    <row r="315">
      <c r="A315">
        <f>HYPERLINK("https://stackoverflow.com/q/57810829", "57810829")</f>
        <v/>
      </c>
      <c r="B315" t="n">
        <v>0.250280583613917</v>
      </c>
    </row>
    <row r="316">
      <c r="A316">
        <f>HYPERLINK("https://stackoverflow.com/q/57833839", "57833839")</f>
        <v/>
      </c>
      <c r="B316" t="n">
        <v>0.2222222222222222</v>
      </c>
    </row>
    <row r="317">
      <c r="A317">
        <f>HYPERLINK("https://stackoverflow.com/q/57867919", "57867919")</f>
        <v/>
      </c>
      <c r="B317" t="n">
        <v>0.2331154684095861</v>
      </c>
    </row>
    <row r="318">
      <c r="A318">
        <f>HYPERLINK("https://stackoverflow.com/q/57885314", "57885314")</f>
        <v/>
      </c>
      <c r="B318" t="n">
        <v>0.3373373373373373</v>
      </c>
    </row>
    <row r="319">
      <c r="A319">
        <f>HYPERLINK("https://stackoverflow.com/q/57885877", "57885877")</f>
        <v/>
      </c>
      <c r="B319" t="n">
        <v>0.1696696696696696</v>
      </c>
    </row>
    <row r="320">
      <c r="A320">
        <f>HYPERLINK("https://stackoverflow.com/q/57897359", "57897359")</f>
        <v/>
      </c>
      <c r="B320" t="n">
        <v>0.3093869731800766</v>
      </c>
    </row>
    <row r="321">
      <c r="A321">
        <f>HYPERLINK("https://stackoverflow.com/q/57928329", "57928329")</f>
        <v/>
      </c>
      <c r="B321" t="n">
        <v>0.1856925418569254</v>
      </c>
    </row>
    <row r="322">
      <c r="A322">
        <f>HYPERLINK("https://stackoverflow.com/q/57944759", "57944759")</f>
        <v/>
      </c>
      <c r="B322" t="n">
        <v>0.1708333333333333</v>
      </c>
    </row>
    <row r="323">
      <c r="A323">
        <f>HYPERLINK("https://stackoverflow.com/q/57996119", "57996119")</f>
        <v/>
      </c>
      <c r="B323" t="n">
        <v>0.198005698005698</v>
      </c>
    </row>
    <row r="324">
      <c r="A324">
        <f>HYPERLINK("https://stackoverflow.com/q/58025822", "58025822")</f>
        <v/>
      </c>
      <c r="B324" t="n">
        <v>0.2274509803921569</v>
      </c>
    </row>
    <row r="325">
      <c r="A325">
        <f>HYPERLINK("https://stackoverflow.com/q/58054024", "58054024")</f>
        <v/>
      </c>
      <c r="B325" t="n">
        <v>0.2351598173515982</v>
      </c>
    </row>
    <row r="326">
      <c r="A326">
        <f>HYPERLINK("https://stackoverflow.com/q/58102357", "58102357")</f>
        <v/>
      </c>
      <c r="B326" t="n">
        <v>0.2040072859744991</v>
      </c>
    </row>
    <row r="327">
      <c r="A327">
        <f>HYPERLINK("https://stackoverflow.com/q/58148729", "58148729")</f>
        <v/>
      </c>
      <c r="B327" t="n">
        <v>0.1892551892551893</v>
      </c>
    </row>
    <row r="328">
      <c r="A328">
        <f>HYPERLINK("https://stackoverflow.com/q/58174411", "58174411")</f>
        <v/>
      </c>
      <c r="B328" t="n">
        <v>0.4842911877394636</v>
      </c>
    </row>
    <row r="329">
      <c r="A329">
        <f>HYPERLINK("https://stackoverflow.com/q/58177425", "58177425")</f>
        <v/>
      </c>
      <c r="B329" t="n">
        <v>0.1507936507936508</v>
      </c>
    </row>
    <row r="330">
      <c r="A330">
        <f>HYPERLINK("https://stackoverflow.com/q/58181033", "58181033")</f>
        <v/>
      </c>
      <c r="B330" t="n">
        <v>0.2248995983935743</v>
      </c>
    </row>
    <row r="331">
      <c r="A331">
        <f>HYPERLINK("https://stackoverflow.com/q/58200678", "58200678")</f>
        <v/>
      </c>
      <c r="B331" t="n">
        <v>0.4096520763187429</v>
      </c>
    </row>
    <row r="332">
      <c r="A332">
        <f>HYPERLINK("https://stackoverflow.com/q/58218403", "58218403")</f>
        <v/>
      </c>
      <c r="B332" t="n">
        <v>0.278673835125448</v>
      </c>
    </row>
    <row r="333">
      <c r="A333">
        <f>HYPERLINK("https://stackoverflow.com/q/58251535", "58251535")</f>
        <v/>
      </c>
      <c r="B333" t="n">
        <v>0.1862745098039216</v>
      </c>
    </row>
    <row r="334">
      <c r="A334">
        <f>HYPERLINK("https://stackoverflow.com/q/58251999", "58251999")</f>
        <v/>
      </c>
      <c r="B334" t="n">
        <v>0.182716049382716</v>
      </c>
    </row>
    <row r="335">
      <c r="A335">
        <f>HYPERLINK("https://stackoverflow.com/q/58297072", "58297072")</f>
        <v/>
      </c>
      <c r="B335" t="n">
        <v>0.2632275132275133</v>
      </c>
    </row>
    <row r="336">
      <c r="A336">
        <f>HYPERLINK("https://stackoverflow.com/q/58325530", "58325530")</f>
        <v/>
      </c>
      <c r="B336" t="n">
        <v>0.1987654320987654</v>
      </c>
    </row>
    <row r="337">
      <c r="A337">
        <f>HYPERLINK("https://stackoverflow.com/q/58401391", "58401391")</f>
        <v/>
      </c>
      <c r="B337" t="n">
        <v>0.1779935275080906</v>
      </c>
    </row>
    <row r="338">
      <c r="A338">
        <f>HYPERLINK("https://stackoverflow.com/q/58447864", "58447864")</f>
        <v/>
      </c>
      <c r="B338" t="n">
        <v>0.2362707535121328</v>
      </c>
    </row>
    <row r="339">
      <c r="A339">
        <f>HYPERLINK("https://stackoverflow.com/q/58468165", "58468165")</f>
        <v/>
      </c>
      <c r="B339" t="n">
        <v>0.2655367231638417</v>
      </c>
    </row>
    <row r="340">
      <c r="A340">
        <f>HYPERLINK("https://stackoverflow.com/q/58511291", "58511291")</f>
        <v/>
      </c>
      <c r="B340" t="n">
        <v>0.2454036770583533</v>
      </c>
    </row>
    <row r="341">
      <c r="A341">
        <f>HYPERLINK("https://stackoverflow.com/q/58546520", "58546520")</f>
        <v/>
      </c>
      <c r="B341" t="n">
        <v>0.2695035460992908</v>
      </c>
    </row>
    <row r="342">
      <c r="A342">
        <f>HYPERLINK("https://stackoverflow.com/q/58596586", "58596586")</f>
        <v/>
      </c>
      <c r="B342" t="n">
        <v>0.1702127659574468</v>
      </c>
    </row>
    <row r="343">
      <c r="A343">
        <f>HYPERLINK("https://stackoverflow.com/q/58646976", "58646976")</f>
        <v/>
      </c>
      <c r="B343" t="n">
        <v>0.2436868686868687</v>
      </c>
    </row>
    <row r="344">
      <c r="A344">
        <f>HYPERLINK("https://stackoverflow.com/q/58647180", "58647180")</f>
        <v/>
      </c>
      <c r="B344" t="n">
        <v>0.1887550200803213</v>
      </c>
    </row>
    <row r="345">
      <c r="A345">
        <f>HYPERLINK("https://stackoverflow.com/q/58649436", "58649436")</f>
        <v/>
      </c>
      <c r="B345" t="n">
        <v>0.3281653746770026</v>
      </c>
    </row>
    <row r="346">
      <c r="A346">
        <f>HYPERLINK("https://stackoverflow.com/q/58701204", "58701204")</f>
        <v/>
      </c>
      <c r="B346" t="n">
        <v>0.1733821733821734</v>
      </c>
    </row>
    <row r="347">
      <c r="A347">
        <f>HYPERLINK("https://stackoverflow.com/q/58720305", "58720305")</f>
        <v/>
      </c>
      <c r="B347" t="n">
        <v>0.2561492790500424</v>
      </c>
    </row>
    <row r="348">
      <c r="A348">
        <f>HYPERLINK("https://stackoverflow.com/q/58769776", "58769776")</f>
        <v/>
      </c>
      <c r="B348" t="n">
        <v>0.2144249512670565</v>
      </c>
    </row>
    <row r="349">
      <c r="A349">
        <f>HYPERLINK("https://stackoverflow.com/q/58804457", "58804457")</f>
        <v/>
      </c>
      <c r="B349" t="n">
        <v>0.1961352657004831</v>
      </c>
    </row>
    <row r="350">
      <c r="A350">
        <f>HYPERLINK("https://stackoverflow.com/q/58840472", "58840472")</f>
        <v/>
      </c>
      <c r="B350" t="n">
        <v>0.1445966514459665</v>
      </c>
    </row>
    <row r="351">
      <c r="A351">
        <f>HYPERLINK("https://stackoverflow.com/q/58867149", "58867149")</f>
        <v/>
      </c>
      <c r="B351" t="n">
        <v>0.3054673721340388</v>
      </c>
    </row>
    <row r="352">
      <c r="A352">
        <f>HYPERLINK("https://stackoverflow.com/q/58869893", "58869893")</f>
        <v/>
      </c>
      <c r="B352" t="n">
        <v>0.1691358024691358</v>
      </c>
    </row>
    <row r="353">
      <c r="A353">
        <f>HYPERLINK("https://stackoverflow.com/q/58885227", "58885227")</f>
        <v/>
      </c>
      <c r="B353" t="n">
        <v>0.2033333333333333</v>
      </c>
    </row>
    <row r="354">
      <c r="A354">
        <f>HYPERLINK("https://stackoverflow.com/q/58924846", "58924846")</f>
        <v/>
      </c>
      <c r="B354" t="n">
        <v>0.408459595959596</v>
      </c>
    </row>
    <row r="355">
      <c r="A355">
        <f>HYPERLINK("https://stackoverflow.com/q/58935331", "58935331")</f>
        <v/>
      </c>
      <c r="B355" t="n">
        <v>0.2754946727549467</v>
      </c>
    </row>
    <row r="356">
      <c r="A356">
        <f>HYPERLINK("https://stackoverflow.com/q/58965067", "58965067")</f>
        <v/>
      </c>
      <c r="B356" t="n">
        <v>0.1895424836601307</v>
      </c>
    </row>
    <row r="357">
      <c r="A357">
        <f>HYPERLINK("https://stackoverflow.com/q/59029108", "59029108")</f>
        <v/>
      </c>
      <c r="B357" t="n">
        <v>0.1619585687382298</v>
      </c>
    </row>
    <row r="358">
      <c r="A358">
        <f>HYPERLINK("https://stackoverflow.com/q/59053329", "59053329")</f>
        <v/>
      </c>
      <c r="B358" t="n">
        <v>0.1666666666666667</v>
      </c>
    </row>
    <row r="359">
      <c r="A359">
        <f>HYPERLINK("https://stackoverflow.com/q/59085464", "59085464")</f>
        <v/>
      </c>
      <c r="B359" t="n">
        <v>0.2304526748971193</v>
      </c>
    </row>
    <row r="360">
      <c r="A360">
        <f>HYPERLINK("https://stackoverflow.com/q/59098983", "59098983")</f>
        <v/>
      </c>
      <c r="B360" t="n">
        <v>0.1879286694101509</v>
      </c>
    </row>
    <row r="361">
      <c r="A361">
        <f>HYPERLINK("https://stackoverflow.com/q/59118573", "59118573")</f>
        <v/>
      </c>
      <c r="B361" t="n">
        <v>0.2454394693200663</v>
      </c>
    </row>
    <row r="362">
      <c r="A362">
        <f>HYPERLINK("https://stackoverflow.com/q/59164289", "59164289")</f>
        <v/>
      </c>
      <c r="B362" t="n">
        <v>0.1938271604938272</v>
      </c>
    </row>
    <row r="363">
      <c r="A363">
        <f>HYPERLINK("https://stackoverflow.com/q/59199858", "59199858")</f>
        <v/>
      </c>
      <c r="B363" t="n">
        <v>0.2526881720430107</v>
      </c>
    </row>
    <row r="364">
      <c r="A364">
        <f>HYPERLINK("https://stackoverflow.com/q/59249246", "59249246")</f>
        <v/>
      </c>
      <c r="B364" t="n">
        <v>0.1438979963570127</v>
      </c>
    </row>
    <row r="365">
      <c r="A365">
        <f>HYPERLINK("https://stackoverflow.com/q/59263581", "59263581")</f>
        <v/>
      </c>
      <c r="B365" t="n">
        <v>0.2235609103078982</v>
      </c>
    </row>
    <row r="366">
      <c r="A366">
        <f>HYPERLINK("https://stackoverflow.com/q/59293403", "59293403")</f>
        <v/>
      </c>
      <c r="B366" t="n">
        <v>0.1287477954144621</v>
      </c>
    </row>
    <row r="367">
      <c r="A367">
        <f>HYPERLINK("https://stackoverflow.com/q/59369955", "59369955")</f>
        <v/>
      </c>
      <c r="B367" t="n">
        <v>0.2486772486772487</v>
      </c>
    </row>
    <row r="368">
      <c r="A368">
        <f>HYPERLINK("https://stackoverflow.com/q/59371835", "59371835")</f>
        <v/>
      </c>
      <c r="B368" t="n">
        <v>0.1612903225806452</v>
      </c>
    </row>
    <row r="369">
      <c r="A369">
        <f>HYPERLINK("https://stackoverflow.com/q/59402662", "59402662")</f>
        <v/>
      </c>
      <c r="B369" t="n">
        <v>0.1728395061728395</v>
      </c>
    </row>
    <row r="370">
      <c r="A370">
        <f>HYPERLINK("https://stackoverflow.com/q/59420530", "59420530")</f>
        <v/>
      </c>
      <c r="B370" t="n">
        <v>0.1530054644808743</v>
      </c>
    </row>
    <row r="371">
      <c r="A371">
        <f>HYPERLINK("https://stackoverflow.com/q/59427077", "59427077")</f>
        <v/>
      </c>
      <c r="B371" t="n">
        <v>0.1623931623931624</v>
      </c>
    </row>
    <row r="372">
      <c r="A372">
        <f>HYPERLINK("https://stackoverflow.com/q/59527840", "59527840")</f>
        <v/>
      </c>
      <c r="B372" t="n">
        <v>0.2085470085470086</v>
      </c>
    </row>
    <row r="373">
      <c r="A373">
        <f>HYPERLINK("https://stackoverflow.com/q/59677599", "59677599")</f>
        <v/>
      </c>
      <c r="B373" t="n">
        <v>0.2804878048780488</v>
      </c>
    </row>
    <row r="374">
      <c r="A374">
        <f>HYPERLINK("https://stackoverflow.com/q/59680264", "59680264")</f>
        <v/>
      </c>
      <c r="B374" t="n">
        <v>0.1790849673202614</v>
      </c>
    </row>
    <row r="375">
      <c r="A375">
        <f>HYPERLINK("https://stackoverflow.com/q/59764363", "59764363")</f>
        <v/>
      </c>
      <c r="B375" t="n">
        <v>0.2151300236406619</v>
      </c>
    </row>
    <row r="376">
      <c r="A376">
        <f>HYPERLINK("https://stackoverflow.com/q/59783806", "59783806")</f>
        <v/>
      </c>
      <c r="B376" t="n">
        <v>0.2522522522522522</v>
      </c>
    </row>
    <row r="377">
      <c r="A377">
        <f>HYPERLINK("https://stackoverflow.com/q/59790652", "59790652")</f>
        <v/>
      </c>
      <c r="B377" t="n">
        <v>0.1863799283154122</v>
      </c>
    </row>
    <row r="378">
      <c r="A378">
        <f>HYPERLINK("https://stackoverflow.com/q/59834480", "59834480")</f>
        <v/>
      </c>
      <c r="B378" t="n">
        <v>0.1790849673202614</v>
      </c>
    </row>
    <row r="379">
      <c r="A379">
        <f>HYPERLINK("https://stackoverflow.com/q/59852901", "59852901")</f>
        <v/>
      </c>
      <c r="B379" t="n">
        <v>0.2885802469135802</v>
      </c>
    </row>
    <row r="380">
      <c r="A380">
        <f>HYPERLINK("https://stackoverflow.com/q/59904208", "59904208")</f>
        <v/>
      </c>
      <c r="B380" t="n">
        <v>0.1948249619482496</v>
      </c>
    </row>
    <row r="381">
      <c r="A381">
        <f>HYPERLINK("https://stackoverflow.com/q/59943554", "59943554")</f>
        <v/>
      </c>
      <c r="B381" t="n">
        <v>0.1277777777777778</v>
      </c>
    </row>
    <row r="382">
      <c r="A382">
        <f>HYPERLINK("https://stackoverflow.com/q/60010596", "60010596")</f>
        <v/>
      </c>
      <c r="B382" t="n">
        <v>0.1746031746031746</v>
      </c>
    </row>
    <row r="383">
      <c r="A383">
        <f>HYPERLINK("https://stackoverflow.com/q/60318597", "60318597")</f>
        <v/>
      </c>
      <c r="B383" t="n">
        <v>0.197346600331675</v>
      </c>
    </row>
    <row r="384">
      <c r="A384">
        <f>HYPERLINK("https://stackoverflow.com/q/60500627", "60500627")</f>
        <v/>
      </c>
      <c r="B384" t="n">
        <v>0.1501501501501502</v>
      </c>
    </row>
    <row r="385">
      <c r="A385">
        <f>HYPERLINK("https://stackoverflow.com/q/60513317", "60513317")</f>
        <v/>
      </c>
      <c r="B385" t="n">
        <v>0.1889763779527559</v>
      </c>
    </row>
    <row r="386">
      <c r="A386">
        <f>HYPERLINK("https://stackoverflow.com/q/60633360", "60633360")</f>
        <v/>
      </c>
      <c r="B386" t="n">
        <v>0.1862745098039216</v>
      </c>
    </row>
    <row r="387">
      <c r="A387">
        <f>HYPERLINK("https://stackoverflow.com/q/60727567", "60727567")</f>
        <v/>
      </c>
      <c r="B387" t="n">
        <v>0.1871345029239766</v>
      </c>
    </row>
    <row r="388">
      <c r="A388">
        <f>HYPERLINK("https://stackoverflow.com/q/61051123", "61051123")</f>
        <v/>
      </c>
      <c r="B388" t="n">
        <v>0.1876138433515482</v>
      </c>
    </row>
    <row r="389">
      <c r="A389">
        <f>HYPERLINK("https://stackoverflow.com/q/61073250", "61073250")</f>
        <v/>
      </c>
      <c r="B389" t="n">
        <v>0.1666666666666667</v>
      </c>
    </row>
    <row r="390">
      <c r="A390">
        <f>HYPERLINK("https://stackoverflow.com/q/61706612", "61706612")</f>
        <v/>
      </c>
      <c r="B390" t="n">
        <v>0.1876543209876543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