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3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HYPERLINK("https://stackoverflow.com/q/1236439", "1236439")</f>
        <v/>
      </c>
      <c r="B2" t="n">
        <v>0.1885830784913354</v>
      </c>
    </row>
    <row r="3">
      <c r="A3">
        <f>HYPERLINK("https://stackoverflow.com/q/9481841", "9481841")</f>
        <v/>
      </c>
      <c r="B3" t="n">
        <v>0.1856925418569254</v>
      </c>
    </row>
    <row r="4">
      <c r="A4">
        <f>HYPERLINK("https://stackoverflow.com/q/12318829", "12318829")</f>
        <v/>
      </c>
      <c r="B4" t="n">
        <v>0.1541218637992831</v>
      </c>
    </row>
    <row r="5">
      <c r="A5">
        <f>HYPERLINK("https://stackoverflow.com/q/12507134", "12507134")</f>
        <v/>
      </c>
      <c r="B5" t="n">
        <v>0.1812865497076024</v>
      </c>
    </row>
    <row r="6">
      <c r="A6">
        <f>HYPERLINK("https://stackoverflow.com/q/12559029", "12559029")</f>
        <v/>
      </c>
      <c r="B6" t="n">
        <v>0.1450617283950617</v>
      </c>
    </row>
    <row r="7">
      <c r="A7">
        <f>HYPERLINK("https://stackoverflow.com/q/12892318", "12892318")</f>
        <v/>
      </c>
      <c r="B7" t="n">
        <v>0.1830985915492958</v>
      </c>
    </row>
    <row r="8">
      <c r="A8">
        <f>HYPERLINK("https://stackoverflow.com/q/16163032", "16163032")</f>
        <v/>
      </c>
      <c r="B8" t="n">
        <v>0.2222222222222222</v>
      </c>
    </row>
    <row r="9">
      <c r="A9">
        <f>HYPERLINK("https://stackoverflow.com/q/19102367", "19102367")</f>
        <v/>
      </c>
      <c r="B9" t="n">
        <v>0.1975308641975309</v>
      </c>
    </row>
    <row r="10">
      <c r="A10">
        <f>HYPERLINK("https://stackoverflow.com/q/22064716", "22064716")</f>
        <v/>
      </c>
      <c r="B10" t="n">
        <v>0.1743827160493827</v>
      </c>
    </row>
    <row r="11">
      <c r="A11">
        <f>HYPERLINK("https://stackoverflow.com/q/26226598", "26226598")</f>
        <v/>
      </c>
      <c r="B11" t="n">
        <v>0.3980815347721823</v>
      </c>
    </row>
    <row r="12">
      <c r="A12">
        <f>HYPERLINK("https://stackoverflow.com/q/27426874", "27426874")</f>
        <v/>
      </c>
      <c r="B12" t="n">
        <v>0.1559139784946237</v>
      </c>
    </row>
    <row r="13">
      <c r="A13">
        <f>HYPERLINK("https://stackoverflow.com/q/27748865", "27748865")</f>
        <v/>
      </c>
      <c r="B13" t="n">
        <v>0.2085048010973937</v>
      </c>
    </row>
    <row r="14">
      <c r="A14">
        <f>HYPERLINK("https://stackoverflow.com/q/31838520", "31838520")</f>
        <v/>
      </c>
      <c r="B14" t="n">
        <v>0.3549382716049382</v>
      </c>
    </row>
    <row r="15">
      <c r="A15">
        <f>HYPERLINK("https://stackoverflow.com/q/32247953", "32247953")</f>
        <v/>
      </c>
      <c r="B15" t="n">
        <v>0.2145061728395062</v>
      </c>
    </row>
    <row r="16">
      <c r="A16">
        <f>HYPERLINK("https://stackoverflow.com/q/32380983", "32380983")</f>
        <v/>
      </c>
      <c r="B16" t="n">
        <v>0.1981981981981981</v>
      </c>
    </row>
    <row r="17">
      <c r="A17">
        <f>HYPERLINK("https://stackoverflow.com/q/32698744", "32698744")</f>
        <v/>
      </c>
      <c r="B17" t="n">
        <v>0.1594982078853046</v>
      </c>
    </row>
    <row r="18">
      <c r="A18">
        <f>HYPERLINK("https://stackoverflow.com/q/32863735", "32863735")</f>
        <v/>
      </c>
      <c r="B18" t="n">
        <v>0.1481481481481481</v>
      </c>
    </row>
    <row r="19">
      <c r="A19">
        <f>HYPERLINK("https://stackoverflow.com/q/34445962", "34445962")</f>
        <v/>
      </c>
      <c r="B19" t="n">
        <v>0.1493055555555556</v>
      </c>
    </row>
    <row r="20">
      <c r="A20">
        <f>HYPERLINK("https://stackoverflow.com/q/34596332", "34596332")</f>
        <v/>
      </c>
      <c r="B20" t="n">
        <v>0.322962962962963</v>
      </c>
    </row>
    <row r="21">
      <c r="A21">
        <f>HYPERLINK("https://stackoverflow.com/q/34757888", "34757888")</f>
        <v/>
      </c>
      <c r="B21" t="n">
        <v>0.2644444444444444</v>
      </c>
    </row>
    <row r="22">
      <c r="A22">
        <f>HYPERLINK("https://stackoverflow.com/q/34814468", "34814468")</f>
        <v/>
      </c>
      <c r="B22" t="n">
        <v>0.1685393258426966</v>
      </c>
    </row>
    <row r="23">
      <c r="A23">
        <f>HYPERLINK("https://stackoverflow.com/q/35776176", "35776176")</f>
        <v/>
      </c>
      <c r="B23" t="n">
        <v>0.1876876876876877</v>
      </c>
    </row>
    <row r="24">
      <c r="A24">
        <f>HYPERLINK("https://stackoverflow.com/q/37481142", "37481142")</f>
        <v/>
      </c>
      <c r="B24" t="n">
        <v>0.20671834625323</v>
      </c>
    </row>
    <row r="25">
      <c r="A25">
        <f>HYPERLINK("https://stackoverflow.com/q/37484503", "37484503")</f>
        <v/>
      </c>
      <c r="B25" t="n">
        <v>0.3627450980392157</v>
      </c>
    </row>
    <row r="26">
      <c r="A26">
        <f>HYPERLINK("https://stackoverflow.com/q/37489706", "37489706")</f>
        <v/>
      </c>
      <c r="B26" t="n">
        <v>0.2336182336182336</v>
      </c>
    </row>
    <row r="27">
      <c r="A27">
        <f>HYPERLINK("https://stackoverflow.com/q/37521245", "37521245")</f>
        <v/>
      </c>
      <c r="B27" t="n">
        <v>0.2051282051282051</v>
      </c>
    </row>
    <row r="28">
      <c r="A28">
        <f>HYPERLINK("https://stackoverflow.com/q/37837215", "37837215")</f>
        <v/>
      </c>
      <c r="B28" t="n">
        <v>0.1947873799725652</v>
      </c>
    </row>
    <row r="29">
      <c r="A29">
        <f>HYPERLINK("https://stackoverflow.com/q/38194847", "38194847")</f>
        <v/>
      </c>
      <c r="B29" t="n">
        <v>0.1492537313432836</v>
      </c>
    </row>
    <row r="30">
      <c r="A30">
        <f>HYPERLINK("https://stackoverflow.com/q/38446585", "38446585")</f>
        <v/>
      </c>
      <c r="B30" t="n">
        <v>0.2165963431786216</v>
      </c>
    </row>
    <row r="31">
      <c r="A31">
        <f>HYPERLINK("https://stackoverflow.com/q/38759959", "38759959")</f>
        <v/>
      </c>
      <c r="B31" t="n">
        <v>0.2307692307692307</v>
      </c>
    </row>
    <row r="32">
      <c r="A32">
        <f>HYPERLINK("https://stackoverflow.com/q/38866325", "38866325")</f>
        <v/>
      </c>
      <c r="B32" t="n">
        <v>0.2193362193362193</v>
      </c>
    </row>
    <row r="33">
      <c r="A33">
        <f>HYPERLINK("https://stackoverflow.com/q/39232599", "39232599")</f>
        <v/>
      </c>
      <c r="B33" t="n">
        <v>0.2993827160493827</v>
      </c>
    </row>
    <row r="34">
      <c r="A34">
        <f>HYPERLINK("https://stackoverflow.com/q/39488461", "39488461")</f>
        <v/>
      </c>
      <c r="B34" t="n">
        <v>0.2352092352092352</v>
      </c>
    </row>
    <row r="35">
      <c r="A35">
        <f>HYPERLINK("https://stackoverflow.com/q/39490200", "39490200")</f>
        <v/>
      </c>
      <c r="B35" t="n">
        <v>0.2372372372372372</v>
      </c>
    </row>
    <row r="36">
      <c r="A36">
        <f>HYPERLINK("https://stackoverflow.com/q/39493708", "39493708")</f>
        <v/>
      </c>
      <c r="B36" t="n">
        <v>0.2476190476190476</v>
      </c>
    </row>
    <row r="37">
      <c r="A37">
        <f>HYPERLINK("https://stackoverflow.com/q/40159662", "40159662")</f>
        <v/>
      </c>
      <c r="B37" t="n">
        <v>0.2174940898345154</v>
      </c>
    </row>
    <row r="38">
      <c r="A38">
        <f>HYPERLINK("https://stackoverflow.com/q/40589959", "40589959")</f>
        <v/>
      </c>
      <c r="B38" t="n">
        <v>0.1804281345565749</v>
      </c>
    </row>
    <row r="39">
      <c r="A39">
        <f>HYPERLINK("https://stackoverflow.com/q/41002487", "41002487")</f>
        <v/>
      </c>
      <c r="B39" t="n">
        <v>0.2832550860719875</v>
      </c>
    </row>
    <row r="40">
      <c r="A40">
        <f>HYPERLINK("https://stackoverflow.com/q/41045890", "41045890")</f>
        <v/>
      </c>
      <c r="B40" t="n">
        <v>0.1575246132208157</v>
      </c>
    </row>
    <row r="41">
      <c r="A41">
        <f>HYPERLINK("https://stackoverflow.com/q/41173895", "41173895")</f>
        <v/>
      </c>
      <c r="B41" t="n">
        <v>0.1400966183574879</v>
      </c>
    </row>
    <row r="42">
      <c r="A42">
        <f>HYPERLINK("https://stackoverflow.com/q/41749324", "41749324")</f>
        <v/>
      </c>
      <c r="B42" t="n">
        <v>0.1875901875901876</v>
      </c>
    </row>
    <row r="43">
      <c r="A43">
        <f>HYPERLINK("https://stackoverflow.com/q/41806580", "41806580")</f>
        <v/>
      </c>
      <c r="B43" t="n">
        <v>0.1798245614035088</v>
      </c>
    </row>
    <row r="44">
      <c r="A44">
        <f>HYPERLINK("https://stackoverflow.com/q/41838629", "41838629")</f>
        <v/>
      </c>
      <c r="B44" t="n">
        <v>0.2074074074074074</v>
      </c>
    </row>
    <row r="45">
      <c r="A45">
        <f>HYPERLINK("https://stackoverflow.com/q/41935351", "41935351")</f>
        <v/>
      </c>
      <c r="B45" t="n">
        <v>0.2936507936507936</v>
      </c>
    </row>
    <row r="46">
      <c r="A46">
        <f>HYPERLINK("https://stackoverflow.com/q/41945601", "41945601")</f>
        <v/>
      </c>
      <c r="B46" t="n">
        <v>0.1712204007285974</v>
      </c>
    </row>
    <row r="47">
      <c r="A47">
        <f>HYPERLINK("https://stackoverflow.com/q/42073424", "42073424")</f>
        <v/>
      </c>
      <c r="B47" t="n">
        <v>0.3202020202020201</v>
      </c>
    </row>
    <row r="48">
      <c r="A48">
        <f>HYPERLINK("https://stackoverflow.com/q/42215621", "42215621")</f>
        <v/>
      </c>
      <c r="B48" t="n">
        <v>0.3144444444444444</v>
      </c>
    </row>
    <row r="49">
      <c r="A49">
        <f>HYPERLINK("https://stackoverflow.com/q/42470252", "42470252")</f>
        <v/>
      </c>
      <c r="B49" t="n">
        <v>0.2640163098878694</v>
      </c>
    </row>
    <row r="50">
      <c r="A50">
        <f>HYPERLINK("https://stackoverflow.com/q/42619631", "42619631")</f>
        <v/>
      </c>
      <c r="B50" t="n">
        <v>0.1464646464646465</v>
      </c>
    </row>
    <row r="51">
      <c r="A51">
        <f>HYPERLINK("https://stackoverflow.com/q/42672196", "42672196")</f>
        <v/>
      </c>
      <c r="B51" t="n">
        <v>0.1972534332084894</v>
      </c>
    </row>
    <row r="52">
      <c r="A52">
        <f>HYPERLINK("https://stackoverflow.com/q/42859142", "42859142")</f>
        <v/>
      </c>
      <c r="B52" t="n">
        <v>0.1582952815829528</v>
      </c>
    </row>
    <row r="53">
      <c r="A53">
        <f>HYPERLINK("https://stackoverflow.com/q/42859891", "42859891")</f>
        <v/>
      </c>
      <c r="B53" t="n">
        <v>0.2383252818035427</v>
      </c>
    </row>
    <row r="54">
      <c r="A54">
        <f>HYPERLINK("https://stackoverflow.com/q/43241155", "43241155")</f>
        <v/>
      </c>
      <c r="B54" t="n">
        <v>0.1990049751243781</v>
      </c>
    </row>
    <row r="55">
      <c r="A55">
        <f>HYPERLINK("https://stackoverflow.com/q/43454426", "43454426")</f>
        <v/>
      </c>
      <c r="B55" t="n">
        <v>0.1529790660225443</v>
      </c>
    </row>
    <row r="56">
      <c r="A56">
        <f>HYPERLINK("https://stackoverflow.com/q/43480568", "43480568")</f>
        <v/>
      </c>
      <c r="B56" t="n">
        <v>0.2661498708010336</v>
      </c>
    </row>
    <row r="57">
      <c r="A57">
        <f>HYPERLINK("https://stackoverflow.com/q/43496400", "43496400")</f>
        <v/>
      </c>
      <c r="B57" t="n">
        <v>0.175787728026534</v>
      </c>
    </row>
    <row r="58">
      <c r="A58">
        <f>HYPERLINK("https://stackoverflow.com/q/43734104", "43734104")</f>
        <v/>
      </c>
      <c r="B58" t="n">
        <v>0.1884669479606188</v>
      </c>
    </row>
    <row r="59">
      <c r="A59">
        <f>HYPERLINK("https://stackoverflow.com/q/43860901", "43860901")</f>
        <v/>
      </c>
      <c r="B59" t="n">
        <v>0.2481121898597627</v>
      </c>
    </row>
    <row r="60">
      <c r="A60">
        <f>HYPERLINK("https://stackoverflow.com/q/43908577", "43908577")</f>
        <v/>
      </c>
      <c r="B60" t="n">
        <v>0.2182061579651941</v>
      </c>
    </row>
    <row r="61">
      <c r="A61">
        <f>HYPERLINK("https://stackoverflow.com/q/44013975", "44013975")</f>
        <v/>
      </c>
      <c r="B61" t="n">
        <v>0.3003472222222222</v>
      </c>
    </row>
    <row r="62">
      <c r="A62">
        <f>HYPERLINK("https://stackoverflow.com/q/44070042", "44070042")</f>
        <v/>
      </c>
      <c r="B62" t="n">
        <v>0.2109500805152979</v>
      </c>
    </row>
    <row r="63">
      <c r="A63">
        <f>HYPERLINK("https://stackoverflow.com/q/44080566", "44080566")</f>
        <v/>
      </c>
      <c r="B63" t="n">
        <v>0.2815829528158295</v>
      </c>
    </row>
    <row r="64">
      <c r="A64">
        <f>HYPERLINK("https://stackoverflow.com/q/44106979", "44106979")</f>
        <v/>
      </c>
      <c r="B64" t="n">
        <v>0.1599326599326599</v>
      </c>
    </row>
    <row r="65">
      <c r="A65">
        <f>HYPERLINK("https://stackoverflow.com/q/44178272", "44178272")</f>
        <v/>
      </c>
      <c r="B65" t="n">
        <v>0.1894353369763206</v>
      </c>
    </row>
    <row r="66">
      <c r="A66">
        <f>HYPERLINK("https://stackoverflow.com/q/44376454", "44376454")</f>
        <v/>
      </c>
      <c r="B66" t="n">
        <v>0.2311111111111111</v>
      </c>
    </row>
    <row r="67">
      <c r="A67">
        <f>HYPERLINK("https://stackoverflow.com/q/44588977", "44588977")</f>
        <v/>
      </c>
      <c r="B67" t="n">
        <v>0.1887550200803213</v>
      </c>
    </row>
    <row r="68">
      <c r="A68">
        <f>HYPERLINK("https://stackoverflow.com/q/44806952", "44806952")</f>
        <v/>
      </c>
      <c r="B68" t="n">
        <v>0.3795555555555555</v>
      </c>
    </row>
    <row r="69">
      <c r="A69">
        <f>HYPERLINK("https://stackoverflow.com/q/44879191", "44879191")</f>
        <v/>
      </c>
      <c r="B69" t="n">
        <v>0.1523297491039426</v>
      </c>
    </row>
    <row r="70">
      <c r="A70">
        <f>HYPERLINK("https://stackoverflow.com/q/44903106", "44903106")</f>
        <v/>
      </c>
      <c r="B70" t="n">
        <v>0.2617960426179605</v>
      </c>
    </row>
    <row r="71">
      <c r="A71">
        <f>HYPERLINK("https://stackoverflow.com/q/44950507", "44950507")</f>
        <v/>
      </c>
      <c r="B71" t="n">
        <v>0.1978021978021978</v>
      </c>
    </row>
    <row r="72">
      <c r="A72">
        <f>HYPERLINK("https://stackoverflow.com/q/45273016", "45273016")</f>
        <v/>
      </c>
      <c r="B72" t="n">
        <v>0.1902071563088512</v>
      </c>
    </row>
    <row r="73">
      <c r="A73">
        <f>HYPERLINK("https://stackoverflow.com/q/45324749", "45324749")</f>
        <v/>
      </c>
      <c r="B73" t="n">
        <v>0.280970625798212</v>
      </c>
    </row>
    <row r="74">
      <c r="A74">
        <f>HYPERLINK("https://stackoverflow.com/q/45418662", "45418662")</f>
        <v/>
      </c>
      <c r="B74" t="n">
        <v>0.2253521126760563</v>
      </c>
    </row>
    <row r="75">
      <c r="A75">
        <f>HYPERLINK("https://stackoverflow.com/q/45483554", "45483554")</f>
        <v/>
      </c>
      <c r="B75" t="n">
        <v>0.2146118721461187</v>
      </c>
    </row>
    <row r="76">
      <c r="A76">
        <f>HYPERLINK("https://stackoverflow.com/q/45662481", "45662481")</f>
        <v/>
      </c>
      <c r="B76" t="n">
        <v>0.290448343079922</v>
      </c>
    </row>
    <row r="77">
      <c r="A77">
        <f>HYPERLINK("https://stackoverflow.com/q/45711200", "45711200")</f>
        <v/>
      </c>
      <c r="B77" t="n">
        <v>0.1777777777777777</v>
      </c>
    </row>
    <row r="78">
      <c r="A78">
        <f>HYPERLINK("https://stackoverflow.com/q/45767036", "45767036")</f>
        <v/>
      </c>
      <c r="B78" t="n">
        <v>0.2262872628726287</v>
      </c>
    </row>
    <row r="79">
      <c r="A79">
        <f>HYPERLINK("https://stackoverflow.com/q/45805113", "45805113")</f>
        <v/>
      </c>
      <c r="B79" t="n">
        <v>0.1822612085769981</v>
      </c>
    </row>
    <row r="80">
      <c r="A80">
        <f>HYPERLINK("https://stackoverflow.com/q/45830273", "45830273")</f>
        <v/>
      </c>
      <c r="B80" t="n">
        <v>0.1944444444444444</v>
      </c>
    </row>
    <row r="81">
      <c r="A81">
        <f>HYPERLINK("https://stackoverflow.com/q/45955538", "45955538")</f>
        <v/>
      </c>
      <c r="B81" t="n">
        <v>0.1915204678362573</v>
      </c>
    </row>
    <row r="82">
      <c r="A82">
        <f>HYPERLINK("https://stackoverflow.com/q/45996851", "45996851")</f>
        <v/>
      </c>
      <c r="B82" t="n">
        <v>0.1802168021680217</v>
      </c>
    </row>
    <row r="83">
      <c r="A83">
        <f>HYPERLINK("https://stackoverflow.com/q/46088465", "46088465")</f>
        <v/>
      </c>
      <c r="B83" t="n">
        <v>0.2836700336700336</v>
      </c>
    </row>
    <row r="84">
      <c r="A84">
        <f>HYPERLINK("https://stackoverflow.com/q/46144718", "46144718")</f>
        <v/>
      </c>
      <c r="B84" t="n">
        <v>0.2357723577235772</v>
      </c>
    </row>
    <row r="85">
      <c r="A85">
        <f>HYPERLINK("https://stackoverflow.com/q/46158698", "46158698")</f>
        <v/>
      </c>
      <c r="B85" t="n">
        <v>0.2717536813922356</v>
      </c>
    </row>
    <row r="86">
      <c r="A86">
        <f>HYPERLINK("https://stackoverflow.com/q/46257017", "46257017")</f>
        <v/>
      </c>
      <c r="B86" t="n">
        <v>0.2573099415204678</v>
      </c>
    </row>
    <row r="87">
      <c r="A87">
        <f>HYPERLINK("https://stackoverflow.com/q/46303370", "46303370")</f>
        <v/>
      </c>
      <c r="B87" t="n">
        <v>0.3005050505050504</v>
      </c>
    </row>
    <row r="88">
      <c r="A88">
        <f>HYPERLINK("https://stackoverflow.com/q/46612266", "46612266")</f>
        <v/>
      </c>
      <c r="B88" t="n">
        <v>0.2092198581560284</v>
      </c>
    </row>
    <row r="89">
      <c r="A89">
        <f>HYPERLINK("https://stackoverflow.com/q/46894604", "46894604")</f>
        <v/>
      </c>
      <c r="B89" t="n">
        <v>0.251937984496124</v>
      </c>
    </row>
    <row r="90">
      <c r="A90">
        <f>HYPERLINK("https://stackoverflow.com/q/46978495", "46978495")</f>
        <v/>
      </c>
      <c r="B90" t="n">
        <v>0.1819645732689211</v>
      </c>
    </row>
    <row r="91">
      <c r="A91">
        <f>HYPERLINK("https://stackoverflow.com/q/47048165", "47048165")</f>
        <v/>
      </c>
      <c r="B91" t="n">
        <v>0.1613756613756614</v>
      </c>
    </row>
    <row r="92">
      <c r="A92">
        <f>HYPERLINK("https://stackoverflow.com/q/47060216", "47060216")</f>
        <v/>
      </c>
      <c r="B92" t="n">
        <v>0.1452991452991453</v>
      </c>
    </row>
    <row r="93">
      <c r="A93">
        <f>HYPERLINK("https://stackoverflow.com/q/47087186", "47087186")</f>
        <v/>
      </c>
      <c r="B93" t="n">
        <v>0.1937984496124031</v>
      </c>
    </row>
    <row r="94">
      <c r="A94">
        <f>HYPERLINK("https://stackoverflow.com/q/47705174", "47705174")</f>
        <v/>
      </c>
      <c r="B94" t="n">
        <v>0.3354700854700855</v>
      </c>
    </row>
    <row r="95">
      <c r="A95">
        <f>HYPERLINK("https://stackoverflow.com/q/47772835", "47772835")</f>
        <v/>
      </c>
      <c r="B95" t="n">
        <v>0.3058542413381122</v>
      </c>
    </row>
    <row r="96">
      <c r="A96">
        <f>HYPERLINK("https://stackoverflow.com/q/48026832", "48026832")</f>
        <v/>
      </c>
      <c r="B96" t="n">
        <v>0.2693236714975845</v>
      </c>
    </row>
    <row r="97">
      <c r="A97">
        <f>HYPERLINK("https://stackoverflow.com/q/48119162", "48119162")</f>
        <v/>
      </c>
      <c r="B97" t="n">
        <v>0.1912144702842377</v>
      </c>
    </row>
    <row r="98">
      <c r="A98">
        <f>HYPERLINK("https://stackoverflow.com/q/48158928", "48158928")</f>
        <v/>
      </c>
      <c r="B98" t="n">
        <v>0.1481481481481481</v>
      </c>
    </row>
    <row r="99">
      <c r="A99">
        <f>HYPERLINK("https://stackoverflow.com/q/48383905", "48383905")</f>
        <v/>
      </c>
      <c r="B99" t="n">
        <v>0.2222222222222222</v>
      </c>
    </row>
    <row r="100">
      <c r="A100">
        <f>HYPERLINK("https://stackoverflow.com/q/48439073", "48439073")</f>
        <v/>
      </c>
      <c r="B100" t="n">
        <v>0.1851851851851852</v>
      </c>
    </row>
    <row r="101">
      <c r="A101">
        <f>HYPERLINK("https://stackoverflow.com/q/48439868", "48439868")</f>
        <v/>
      </c>
      <c r="B101" t="n">
        <v>0.2053872053872053</v>
      </c>
    </row>
    <row r="102">
      <c r="A102">
        <f>HYPERLINK("https://stackoverflow.com/q/48482803", "48482803")</f>
        <v/>
      </c>
      <c r="B102" t="n">
        <v>0.2060409924487594</v>
      </c>
    </row>
    <row r="103">
      <c r="A103">
        <f>HYPERLINK("https://stackoverflow.com/q/48651904", "48651904")</f>
        <v/>
      </c>
      <c r="B103" t="n">
        <v>0.1718898385565052</v>
      </c>
    </row>
    <row r="104">
      <c r="A104">
        <f>HYPERLINK("https://stackoverflow.com/q/48757984", "48757984")</f>
        <v/>
      </c>
      <c r="B104" t="n">
        <v>0.3737373737373737</v>
      </c>
    </row>
    <row r="105">
      <c r="A105">
        <f>HYPERLINK("https://stackoverflow.com/q/48775484", "48775484")</f>
        <v/>
      </c>
      <c r="B105" t="n">
        <v>0.1947089947089947</v>
      </c>
    </row>
    <row r="106">
      <c r="A106">
        <f>HYPERLINK("https://stackoverflow.com/q/48866981", "48866981")</f>
        <v/>
      </c>
      <c r="B106" t="n">
        <v>0.3884297520661156</v>
      </c>
    </row>
    <row r="107">
      <c r="A107">
        <f>HYPERLINK("https://stackoverflow.com/q/49006215", "49006215")</f>
        <v/>
      </c>
      <c r="B107" t="n">
        <v>0.2373247033441208</v>
      </c>
    </row>
    <row r="108">
      <c r="A108">
        <f>HYPERLINK("https://stackoverflow.com/q/49033921", "49033921")</f>
        <v/>
      </c>
      <c r="B108" t="n">
        <v>0.273202614379085</v>
      </c>
    </row>
    <row r="109">
      <c r="A109">
        <f>HYPERLINK("https://stackoverflow.com/q/49051500", "49051500")</f>
        <v/>
      </c>
      <c r="B109" t="n">
        <v>0.4363636363636363</v>
      </c>
    </row>
    <row r="110">
      <c r="A110">
        <f>HYPERLINK("https://stackoverflow.com/q/49138059", "49138059")</f>
        <v/>
      </c>
      <c r="B110" t="n">
        <v>0.3138602520045818</v>
      </c>
    </row>
    <row r="111">
      <c r="A111">
        <f>HYPERLINK("https://stackoverflow.com/q/49192135", "49192135")</f>
        <v/>
      </c>
      <c r="B111" t="n">
        <v>0.3209109730848861</v>
      </c>
    </row>
    <row r="112">
      <c r="A112">
        <f>HYPERLINK("https://stackoverflow.com/q/49301986", "49301986")</f>
        <v/>
      </c>
      <c r="B112" t="n">
        <v>0.1462728551336146</v>
      </c>
    </row>
    <row r="113">
      <c r="A113">
        <f>HYPERLINK("https://stackoverflow.com/q/49320948", "49320948")</f>
        <v/>
      </c>
      <c r="B113" t="n">
        <v>0.2118055555555555</v>
      </c>
    </row>
    <row r="114">
      <c r="A114">
        <f>HYPERLINK("https://stackoverflow.com/q/49372027", "49372027")</f>
        <v/>
      </c>
      <c r="B114" t="n">
        <v>0.1803751803751804</v>
      </c>
    </row>
    <row r="115">
      <c r="A115">
        <f>HYPERLINK("https://stackoverflow.com/q/49428459", "49428459")</f>
        <v/>
      </c>
      <c r="B115" t="n">
        <v>0.1856540084388186</v>
      </c>
    </row>
    <row r="116">
      <c r="A116">
        <f>HYPERLINK("https://stackoverflow.com/q/49434916", "49434916")</f>
        <v/>
      </c>
      <c r="B116" t="n">
        <v>0.196159122085048</v>
      </c>
    </row>
    <row r="117">
      <c r="A117">
        <f>HYPERLINK("https://stackoverflow.com/q/49449205", "49449205")</f>
        <v/>
      </c>
      <c r="B117" t="n">
        <v>0.1766848816029143</v>
      </c>
    </row>
    <row r="118">
      <c r="A118">
        <f>HYPERLINK("https://stackoverflow.com/q/49509195", "49509195")</f>
        <v/>
      </c>
      <c r="B118" t="n">
        <v>0.167608286252354</v>
      </c>
    </row>
    <row r="119">
      <c r="A119">
        <f>HYPERLINK("https://stackoverflow.com/q/49615281", "49615281")</f>
        <v/>
      </c>
      <c r="B119" t="n">
        <v>0.2410015649452269</v>
      </c>
    </row>
    <row r="120">
      <c r="A120">
        <f>HYPERLINK("https://stackoverflow.com/q/49659166", "49659166")</f>
        <v/>
      </c>
      <c r="B120" t="n">
        <v>0.2517730496453901</v>
      </c>
    </row>
    <row r="121">
      <c r="A121">
        <f>HYPERLINK("https://stackoverflow.com/q/49669653", "49669653")</f>
        <v/>
      </c>
      <c r="B121" t="n">
        <v>0.1709401709401709</v>
      </c>
    </row>
    <row r="122">
      <c r="A122">
        <f>HYPERLINK("https://stackoverflow.com/q/49689289", "49689289")</f>
        <v/>
      </c>
      <c r="B122" t="n">
        <v>0.1919191919191919</v>
      </c>
    </row>
    <row r="123">
      <c r="A123">
        <f>HYPERLINK("https://stackoverflow.com/q/49692206", "49692206")</f>
        <v/>
      </c>
      <c r="B123" t="n">
        <v>0.1739130434782609</v>
      </c>
    </row>
    <row r="124">
      <c r="A124">
        <f>HYPERLINK("https://stackoverflow.com/q/49809115", "49809115")</f>
        <v/>
      </c>
      <c r="B124" t="n">
        <v>0.2058823529411764</v>
      </c>
    </row>
    <row r="125">
      <c r="A125">
        <f>HYPERLINK("https://stackoverflow.com/q/49920361", "49920361")</f>
        <v/>
      </c>
      <c r="B125" t="n">
        <v>0.2153635116598079</v>
      </c>
    </row>
    <row r="126">
      <c r="A126">
        <f>HYPERLINK("https://stackoverflow.com/q/49954489", "49954489")</f>
        <v/>
      </c>
      <c r="B126" t="n">
        <v>0.1774891774891775</v>
      </c>
    </row>
    <row r="127">
      <c r="A127">
        <f>HYPERLINK("https://stackoverflow.com/q/49957580", "49957580")</f>
        <v/>
      </c>
      <c r="B127" t="n">
        <v>0.2808641975308642</v>
      </c>
    </row>
    <row r="128">
      <c r="A128">
        <f>HYPERLINK("https://stackoverflow.com/q/49969127", "49969127")</f>
        <v/>
      </c>
      <c r="B128" t="n">
        <v>0.264367816091954</v>
      </c>
    </row>
    <row r="129">
      <c r="A129">
        <f>HYPERLINK("https://stackoverflow.com/q/50005890", "50005890")</f>
        <v/>
      </c>
      <c r="B129" t="n">
        <v>0.3017163504968383</v>
      </c>
    </row>
    <row r="130">
      <c r="A130">
        <f>HYPERLINK("https://stackoverflow.com/q/50104914", "50104914")</f>
        <v/>
      </c>
      <c r="B130" t="n">
        <v>0.3004830917874395</v>
      </c>
    </row>
    <row r="131">
      <c r="A131">
        <f>HYPERLINK("https://stackoverflow.com/q/50116681", "50116681")</f>
        <v/>
      </c>
      <c r="B131" t="n">
        <v>0.1790123456790123</v>
      </c>
    </row>
    <row r="132">
      <c r="A132">
        <f>HYPERLINK("https://stackoverflow.com/q/50130057", "50130057")</f>
        <v/>
      </c>
      <c r="B132" t="n">
        <v>0.2535612535612535</v>
      </c>
    </row>
    <row r="133">
      <c r="A133">
        <f>HYPERLINK("https://stackoverflow.com/q/50164098", "50164098")</f>
        <v/>
      </c>
      <c r="B133" t="n">
        <v>0.2274509803921569</v>
      </c>
    </row>
    <row r="134">
      <c r="A134">
        <f>HYPERLINK("https://stackoverflow.com/q/50170184", "50170184")</f>
        <v/>
      </c>
      <c r="B134" t="n">
        <v>0.2196180555555555</v>
      </c>
    </row>
    <row r="135">
      <c r="A135">
        <f>HYPERLINK("https://stackoverflow.com/q/50280733", "50280733")</f>
        <v/>
      </c>
      <c r="B135" t="n">
        <v>0.1547116736990155</v>
      </c>
    </row>
    <row r="136">
      <c r="A136">
        <f>HYPERLINK("https://stackoverflow.com/q/50405394", "50405394")</f>
        <v/>
      </c>
      <c r="B136" t="n">
        <v>0.1455399061032864</v>
      </c>
    </row>
    <row r="137">
      <c r="A137">
        <f>HYPERLINK("https://stackoverflow.com/q/50442085", "50442085")</f>
        <v/>
      </c>
      <c r="B137" t="n">
        <v>0.2091503267973856</v>
      </c>
    </row>
    <row r="138">
      <c r="A138">
        <f>HYPERLINK("https://stackoverflow.com/q/50487617", "50487617")</f>
        <v/>
      </c>
      <c r="B138" t="n">
        <v>0.1965105601469238</v>
      </c>
    </row>
    <row r="139">
      <c r="A139">
        <f>HYPERLINK("https://stackoverflow.com/q/50502923", "50502923")</f>
        <v/>
      </c>
      <c r="B139" t="n">
        <v>0.1521367521367522</v>
      </c>
    </row>
    <row r="140">
      <c r="A140">
        <f>HYPERLINK("https://stackoverflow.com/q/50506366", "50506366")</f>
        <v/>
      </c>
      <c r="B140" t="n">
        <v>0.2252252252252252</v>
      </c>
    </row>
    <row r="141">
      <c r="A141">
        <f>HYPERLINK("https://stackoverflow.com/q/51044647", "51044647")</f>
        <v/>
      </c>
      <c r="B141" t="n">
        <v>0.1471048513302034</v>
      </c>
    </row>
    <row r="142">
      <c r="A142">
        <f>HYPERLINK("https://stackoverflow.com/q/51076243", "51076243")</f>
        <v/>
      </c>
      <c r="B142" t="n">
        <v>0.1516754850088183</v>
      </c>
    </row>
    <row r="143">
      <c r="A143">
        <f>HYPERLINK("https://stackoverflow.com/q/51104084", "51104084")</f>
        <v/>
      </c>
      <c r="B143" t="n">
        <v>0.398635477582846</v>
      </c>
    </row>
    <row r="144">
      <c r="A144">
        <f>HYPERLINK("https://stackoverflow.com/q/51105842", "51105842")</f>
        <v/>
      </c>
      <c r="B144" t="n">
        <v>0.216374269005848</v>
      </c>
    </row>
    <row r="145">
      <c r="A145">
        <f>HYPERLINK("https://stackoverflow.com/q/51171853", "51171853")</f>
        <v/>
      </c>
      <c r="B145" t="n">
        <v>0.189033189033189</v>
      </c>
    </row>
    <row r="146">
      <c r="A146">
        <f>HYPERLINK("https://stackoverflow.com/q/51178290", "51178290")</f>
        <v/>
      </c>
      <c r="B146" t="n">
        <v>0.1866666666666667</v>
      </c>
    </row>
    <row r="147">
      <c r="A147">
        <f>HYPERLINK("https://stackoverflow.com/q/51381376", "51381376")</f>
        <v/>
      </c>
      <c r="B147" t="n">
        <v>0.2011251758087201</v>
      </c>
    </row>
    <row r="148">
      <c r="A148">
        <f>HYPERLINK("https://stackoverflow.com/q/51383918", "51383918")</f>
        <v/>
      </c>
      <c r="B148" t="n">
        <v>0.2207602339181287</v>
      </c>
    </row>
    <row r="149">
      <c r="A149">
        <f>HYPERLINK("https://stackoverflow.com/q/51483123", "51483123")</f>
        <v/>
      </c>
      <c r="B149" t="n">
        <v>0.1486697965571205</v>
      </c>
    </row>
    <row r="150">
      <c r="A150">
        <f>HYPERLINK("https://stackoverflow.com/q/51493460", "51493460")</f>
        <v/>
      </c>
      <c r="B150" t="n">
        <v>0.1648745519713261</v>
      </c>
    </row>
    <row r="151">
      <c r="A151">
        <f>HYPERLINK("https://stackoverflow.com/q/51535030", "51535030")</f>
        <v/>
      </c>
      <c r="B151" t="n">
        <v>0.2609238451935081</v>
      </c>
    </row>
    <row r="152">
      <c r="A152">
        <f>HYPERLINK("https://stackoverflow.com/q/51580416", "51580416")</f>
        <v/>
      </c>
      <c r="B152" t="n">
        <v>0.230514096185738</v>
      </c>
    </row>
    <row r="153">
      <c r="A153">
        <f>HYPERLINK("https://stackoverflow.com/q/51653586", "51653586")</f>
        <v/>
      </c>
      <c r="B153" t="n">
        <v>0.2196679438058748</v>
      </c>
    </row>
    <row r="154">
      <c r="A154">
        <f>HYPERLINK("https://stackoverflow.com/q/51653789", "51653789")</f>
        <v/>
      </c>
      <c r="B154" t="n">
        <v>0.2971014492753623</v>
      </c>
    </row>
    <row r="155">
      <c r="A155">
        <f>HYPERLINK("https://stackoverflow.com/q/51674308", "51674308")</f>
        <v/>
      </c>
      <c r="B155" t="n">
        <v>0.1809523809523809</v>
      </c>
    </row>
    <row r="156">
      <c r="A156">
        <f>HYPERLINK("https://stackoverflow.com/q/51700472", "51700472")</f>
        <v/>
      </c>
      <c r="B156" t="n">
        <v>0.1759259259259259</v>
      </c>
    </row>
    <row r="157">
      <c r="A157">
        <f>HYPERLINK("https://stackoverflow.com/q/51744626", "51744626")</f>
        <v/>
      </c>
      <c r="B157" t="n">
        <v>0.3082010582010581</v>
      </c>
    </row>
    <row r="158">
      <c r="A158">
        <f>HYPERLINK("https://stackoverflow.com/q/51764889", "51764889")</f>
        <v/>
      </c>
      <c r="B158" t="n">
        <v>0.2327327327327327</v>
      </c>
    </row>
    <row r="159">
      <c r="A159">
        <f>HYPERLINK("https://stackoverflow.com/q/51779833", "51779833")</f>
        <v/>
      </c>
      <c r="B159" t="n">
        <v>0.4992175273865415</v>
      </c>
    </row>
    <row r="160">
      <c r="A160">
        <f>HYPERLINK("https://stackoverflow.com/q/51820368", "51820368")</f>
        <v/>
      </c>
      <c r="B160" t="n">
        <v>0.1792592592592592</v>
      </c>
    </row>
    <row r="161">
      <c r="A161">
        <f>HYPERLINK("https://stackoverflow.com/q/52003746", "52003746")</f>
        <v/>
      </c>
      <c r="B161" t="n">
        <v>0.1851851851851852</v>
      </c>
    </row>
    <row r="162">
      <c r="A162">
        <f>HYPERLINK("https://stackoverflow.com/q/52054618", "52054618")</f>
        <v/>
      </c>
      <c r="B162" t="n">
        <v>0.2567421790722761</v>
      </c>
    </row>
    <row r="163">
      <c r="A163">
        <f>HYPERLINK("https://stackoverflow.com/q/52058662", "52058662")</f>
        <v/>
      </c>
      <c r="B163" t="n">
        <v>0.2287581699346405</v>
      </c>
    </row>
    <row r="164">
      <c r="A164">
        <f>HYPERLINK("https://stackoverflow.com/q/52126309", "52126309")</f>
        <v/>
      </c>
      <c r="B164" t="n">
        <v>0.1711711711711711</v>
      </c>
    </row>
    <row r="165">
      <c r="A165">
        <f>HYPERLINK("https://stackoverflow.com/q/52133532", "52133532")</f>
        <v/>
      </c>
      <c r="B165" t="n">
        <v>0.2377260981912144</v>
      </c>
    </row>
    <row r="166">
      <c r="A166">
        <f>HYPERLINK("https://stackoverflow.com/q/52187749", "52187749")</f>
        <v/>
      </c>
      <c r="B166" t="n">
        <v>0.2235142118863049</v>
      </c>
    </row>
    <row r="167">
      <c r="A167">
        <f>HYPERLINK("https://stackoverflow.com/q/52191591", "52191591")</f>
        <v/>
      </c>
      <c r="B167" t="n">
        <v>0.1980676328502415</v>
      </c>
    </row>
    <row r="168">
      <c r="A168">
        <f>HYPERLINK("https://stackoverflow.com/q/52194258", "52194258")</f>
        <v/>
      </c>
      <c r="B168" t="n">
        <v>0.1792592592592593</v>
      </c>
    </row>
    <row r="169">
      <c r="A169">
        <f>HYPERLINK("https://stackoverflow.com/q/52215703", "52215703")</f>
        <v/>
      </c>
      <c r="B169" t="n">
        <v>0.1666666666666667</v>
      </c>
    </row>
    <row r="170">
      <c r="A170">
        <f>HYPERLINK("https://stackoverflow.com/q/52223085", "52223085")</f>
        <v/>
      </c>
      <c r="B170" t="n">
        <v>0.1934640522875817</v>
      </c>
    </row>
    <row r="171">
      <c r="A171">
        <f>HYPERLINK("https://stackoverflow.com/q/52264141", "52264141")</f>
        <v/>
      </c>
      <c r="B171" t="n">
        <v>0.1544715447154472</v>
      </c>
    </row>
    <row r="172">
      <c r="A172">
        <f>HYPERLINK("https://stackoverflow.com/q/52287773", "52287773")</f>
        <v/>
      </c>
      <c r="B172" t="n">
        <v>0.1535580524344569</v>
      </c>
    </row>
    <row r="173">
      <c r="A173">
        <f>HYPERLINK("https://stackoverflow.com/q/52325612", "52325612")</f>
        <v/>
      </c>
      <c r="B173" t="n">
        <v>0.1674958540630182</v>
      </c>
    </row>
    <row r="174">
      <c r="A174">
        <f>HYPERLINK("https://stackoverflow.com/q/52332025", "52332025")</f>
        <v/>
      </c>
      <c r="B174" t="n">
        <v>0.1944444444444444</v>
      </c>
    </row>
    <row r="175">
      <c r="A175">
        <f>HYPERLINK("https://stackoverflow.com/q/52370474", "52370474")</f>
        <v/>
      </c>
      <c r="B175" t="n">
        <v>0.1882716049382716</v>
      </c>
    </row>
    <row r="176">
      <c r="A176">
        <f>HYPERLINK("https://stackoverflow.com/q/52406269", "52406269")</f>
        <v/>
      </c>
      <c r="B176" t="n">
        <v>0.2531645569620253</v>
      </c>
    </row>
    <row r="177">
      <c r="A177">
        <f>HYPERLINK("https://stackoverflow.com/q/52424944", "52424944")</f>
        <v/>
      </c>
      <c r="B177" t="n">
        <v>0.207070707070707</v>
      </c>
    </row>
    <row r="178">
      <c r="A178">
        <f>HYPERLINK("https://stackoverflow.com/q/52518944", "52518944")</f>
        <v/>
      </c>
      <c r="B178" t="n">
        <v>0.1857142857142857</v>
      </c>
    </row>
    <row r="179">
      <c r="A179">
        <f>HYPERLINK("https://stackoverflow.com/q/52642674", "52642674")</f>
        <v/>
      </c>
      <c r="B179" t="n">
        <v>0.1860776439089692</v>
      </c>
    </row>
    <row r="180">
      <c r="A180">
        <f>HYPERLINK("https://stackoverflow.com/q/52673505", "52673505")</f>
        <v/>
      </c>
      <c r="B180" t="n">
        <v>0.1887125220458554</v>
      </c>
    </row>
    <row r="181">
      <c r="A181">
        <f>HYPERLINK("https://stackoverflow.com/q/52781309", "52781309")</f>
        <v/>
      </c>
      <c r="B181" t="n">
        <v>0.1647509578544061</v>
      </c>
    </row>
    <row r="182">
      <c r="A182">
        <f>HYPERLINK("https://stackoverflow.com/q/52894062", "52894062")</f>
        <v/>
      </c>
      <c r="B182" t="n">
        <v>0.2340740740740741</v>
      </c>
    </row>
    <row r="183">
      <c r="A183">
        <f>HYPERLINK("https://stackoverflow.com/q/53171048", "53171048")</f>
        <v/>
      </c>
      <c r="B183" t="n">
        <v>0.1890547263681592</v>
      </c>
    </row>
    <row r="184">
      <c r="A184">
        <f>HYPERLINK("https://stackoverflow.com/q/53173969", "53173969")</f>
        <v/>
      </c>
      <c r="B184" t="n">
        <v>0.1912798874824191</v>
      </c>
    </row>
    <row r="185">
      <c r="A185">
        <f>HYPERLINK("https://stackoverflow.com/q/53175144", "53175144")</f>
        <v/>
      </c>
      <c r="B185" t="n">
        <v>0.1944444444444444</v>
      </c>
    </row>
    <row r="186">
      <c r="A186">
        <f>HYPERLINK("https://stackoverflow.com/q/53218116", "53218116")</f>
        <v/>
      </c>
      <c r="B186" t="n">
        <v>0.2104166666666666</v>
      </c>
    </row>
    <row r="187">
      <c r="A187">
        <f>HYPERLINK("https://stackoverflow.com/q/53232272", "53232272")</f>
        <v/>
      </c>
      <c r="B187" t="n">
        <v>0.1822222222222222</v>
      </c>
    </row>
    <row r="188">
      <c r="A188">
        <f>HYPERLINK("https://stackoverflow.com/q/53412187", "53412187")</f>
        <v/>
      </c>
      <c r="B188" t="n">
        <v>0.1494708994708995</v>
      </c>
    </row>
    <row r="189">
      <c r="A189">
        <f>HYPERLINK("https://stackoverflow.com/q/53534973", "53534973")</f>
        <v/>
      </c>
      <c r="B189" t="n">
        <v>0.1552287581699346</v>
      </c>
    </row>
    <row r="190">
      <c r="A190">
        <f>HYPERLINK("https://stackoverflow.com/q/53539159", "53539159")</f>
        <v/>
      </c>
      <c r="B190" t="n">
        <v>0.2668957617411225</v>
      </c>
    </row>
    <row r="191">
      <c r="A191">
        <f>HYPERLINK("https://stackoverflow.com/q/53580445", "53580445")</f>
        <v/>
      </c>
      <c r="B191" t="n">
        <v>0.2516339869281045</v>
      </c>
    </row>
    <row r="192">
      <c r="A192">
        <f>HYPERLINK("https://stackoverflow.com/q/53586428", "53586428")</f>
        <v/>
      </c>
      <c r="B192" t="n">
        <v>0.360107095046854</v>
      </c>
    </row>
    <row r="193">
      <c r="A193">
        <f>HYPERLINK("https://stackoverflow.com/q/53590054", "53590054")</f>
        <v/>
      </c>
      <c r="B193" t="n">
        <v>0.2258064516129032</v>
      </c>
    </row>
    <row r="194">
      <c r="A194">
        <f>HYPERLINK("https://stackoverflow.com/q/53604501", "53604501")</f>
        <v/>
      </c>
      <c r="B194" t="n">
        <v>0.211965811965812</v>
      </c>
    </row>
    <row r="195">
      <c r="A195">
        <f>HYPERLINK("https://stackoverflow.com/q/53606563", "53606563")</f>
        <v/>
      </c>
      <c r="B195" t="n">
        <v>0.3478835978835979</v>
      </c>
    </row>
    <row r="196">
      <c r="A196">
        <f>HYPERLINK("https://stackoverflow.com/q/53644174", "53644174")</f>
        <v/>
      </c>
      <c r="B196" t="n">
        <v>0.3383270911360799</v>
      </c>
    </row>
    <row r="197">
      <c r="A197">
        <f>HYPERLINK("https://stackoverflow.com/q/53648077", "53648077")</f>
        <v/>
      </c>
      <c r="B197" t="n">
        <v>0.4498381877022654</v>
      </c>
    </row>
    <row r="198">
      <c r="A198">
        <f>HYPERLINK("https://stackoverflow.com/q/53649899", "53649899")</f>
        <v/>
      </c>
      <c r="B198" t="n">
        <v>0.2783389450056116</v>
      </c>
    </row>
    <row r="199">
      <c r="A199">
        <f>HYPERLINK("https://stackoverflow.com/q/53666484", "53666484")</f>
        <v/>
      </c>
      <c r="B199" t="n">
        <v>0.4346978557504873</v>
      </c>
    </row>
    <row r="200">
      <c r="A200">
        <f>HYPERLINK("https://stackoverflow.com/q/53698558", "53698558")</f>
        <v/>
      </c>
      <c r="B200" t="n">
        <v>0.3073593073593074</v>
      </c>
    </row>
    <row r="201">
      <c r="A201">
        <f>HYPERLINK("https://stackoverflow.com/q/53701218", "53701218")</f>
        <v/>
      </c>
      <c r="B201" t="n">
        <v>0.2046783625730994</v>
      </c>
    </row>
    <row r="202">
      <c r="A202">
        <f>HYPERLINK("https://stackoverflow.com/q/53708352", "53708352")</f>
        <v/>
      </c>
      <c r="B202" t="n">
        <v>0.3152777777777778</v>
      </c>
    </row>
    <row r="203">
      <c r="A203">
        <f>HYPERLINK("https://stackoverflow.com/q/53728623", "53728623")</f>
        <v/>
      </c>
      <c r="B203" t="n">
        <v>0.2542372881355932</v>
      </c>
    </row>
    <row r="204">
      <c r="A204">
        <f>HYPERLINK("https://stackoverflow.com/q/53734879", "53734879")</f>
        <v/>
      </c>
      <c r="B204" t="n">
        <v>0.1647509578544061</v>
      </c>
    </row>
    <row r="205">
      <c r="A205">
        <f>HYPERLINK("https://stackoverflow.com/q/53737720", "53737720")</f>
        <v/>
      </c>
      <c r="B205" t="n">
        <v>0.2476459510357815</v>
      </c>
    </row>
    <row r="206">
      <c r="A206">
        <f>HYPERLINK("https://stackoverflow.com/q/53739089", "53739089")</f>
        <v/>
      </c>
      <c r="B206" t="n">
        <v>0.4108796296296295</v>
      </c>
    </row>
    <row r="207">
      <c r="A207">
        <f>HYPERLINK("https://stackoverflow.com/q/53755821", "53755821")</f>
        <v/>
      </c>
      <c r="B207" t="n">
        <v>0.2782694198623402</v>
      </c>
    </row>
    <row r="208">
      <c r="A208">
        <f>HYPERLINK("https://stackoverflow.com/q/53784092", "53784092")</f>
        <v/>
      </c>
      <c r="B208" t="n">
        <v>0.2172470978441127</v>
      </c>
    </row>
    <row r="209">
      <c r="A209">
        <f>HYPERLINK("https://stackoverflow.com/q/53843335", "53843335")</f>
        <v/>
      </c>
      <c r="B209" t="n">
        <v>0.2689075630252101</v>
      </c>
    </row>
    <row r="210">
      <c r="A210">
        <f>HYPERLINK("https://stackoverflow.com/q/53843585", "53843585")</f>
        <v/>
      </c>
      <c r="B210" t="n">
        <v>0.1767676767676767</v>
      </c>
    </row>
    <row r="211">
      <c r="A211">
        <f>HYPERLINK("https://stackoverflow.com/q/53966488", "53966488")</f>
        <v/>
      </c>
      <c r="B211" t="n">
        <v>0.1961805555555556</v>
      </c>
    </row>
    <row r="212">
      <c r="A212">
        <f>HYPERLINK("https://stackoverflow.com/q/53970869", "53970869")</f>
        <v/>
      </c>
      <c r="B212" t="n">
        <v>0.2124183006535948</v>
      </c>
    </row>
    <row r="213">
      <c r="A213">
        <f>HYPERLINK("https://stackoverflow.com/q/54114480", "54114480")</f>
        <v/>
      </c>
      <c r="B213" t="n">
        <v>0.2044444444444444</v>
      </c>
    </row>
    <row r="214">
      <c r="A214">
        <f>HYPERLINK("https://stackoverflow.com/q/54352320", "54352320")</f>
        <v/>
      </c>
      <c r="B214" t="n">
        <v>0.1742112482853224</v>
      </c>
    </row>
    <row r="215">
      <c r="A215">
        <f>HYPERLINK("https://stackoverflow.com/q/54468229", "54468229")</f>
        <v/>
      </c>
      <c r="B215" t="n">
        <v>0.1763668430335097</v>
      </c>
    </row>
    <row r="216">
      <c r="A216">
        <f>HYPERLINK("https://stackoverflow.com/q/54604041", "54604041")</f>
        <v/>
      </c>
      <c r="B216" t="n">
        <v>0.1649305555555555</v>
      </c>
    </row>
    <row r="217">
      <c r="A217">
        <f>HYPERLINK("https://stackoverflow.com/q/54618164", "54618164")</f>
        <v/>
      </c>
      <c r="B217" t="n">
        <v>0.1447811447811448</v>
      </c>
    </row>
    <row r="218">
      <c r="A218">
        <f>HYPERLINK("https://stackoverflow.com/q/54700894", "54700894")</f>
        <v/>
      </c>
      <c r="B218" t="n">
        <v>0.2935672514619883</v>
      </c>
    </row>
    <row r="219">
      <c r="A219">
        <f>HYPERLINK("https://stackoverflow.com/q/54751381", "54751381")</f>
        <v/>
      </c>
      <c r="B219" t="n">
        <v>0.2860520094562647</v>
      </c>
    </row>
    <row r="220">
      <c r="A220">
        <f>HYPERLINK("https://stackoverflow.com/q/54822913", "54822913")</f>
        <v/>
      </c>
      <c r="B220" t="n">
        <v>0.257716049382716</v>
      </c>
    </row>
    <row r="221">
      <c r="A221">
        <f>HYPERLINK("https://stackoverflow.com/q/54884332", "54884332")</f>
        <v/>
      </c>
      <c r="B221" t="n">
        <v>0.1759259259259259</v>
      </c>
    </row>
    <row r="222">
      <c r="A222">
        <f>HYPERLINK("https://stackoverflow.com/q/54910488", "54910488")</f>
        <v/>
      </c>
      <c r="B222" t="n">
        <v>0.2157497303128371</v>
      </c>
    </row>
    <row r="223">
      <c r="A223">
        <f>HYPERLINK("https://stackoverflow.com/q/54935102", "54935102")</f>
        <v/>
      </c>
      <c r="B223" t="n">
        <v>0.2304526748971193</v>
      </c>
    </row>
    <row r="224">
      <c r="A224">
        <f>HYPERLINK("https://stackoverflow.com/q/54987992", "54987992")</f>
        <v/>
      </c>
      <c r="B224" t="n">
        <v>0.2210767468499427</v>
      </c>
    </row>
    <row r="225">
      <c r="A225">
        <f>HYPERLINK("https://stackoverflow.com/q/54991854", "54991854")</f>
        <v/>
      </c>
      <c r="B225" t="n">
        <v>0.2097222222222222</v>
      </c>
    </row>
    <row r="226">
      <c r="A226">
        <f>HYPERLINK("https://stackoverflow.com/q/55010103", "55010103")</f>
        <v/>
      </c>
      <c r="B226" t="n">
        <v>0.3602430555555555</v>
      </c>
    </row>
    <row r="227">
      <c r="A227">
        <f>HYPERLINK("https://stackoverflow.com/q/55024778", "55024778")</f>
        <v/>
      </c>
      <c r="B227" t="n">
        <v>0.1658119658119658</v>
      </c>
    </row>
    <row r="228">
      <c r="A228">
        <f>HYPERLINK("https://stackoverflow.com/q/55050411", "55050411")</f>
        <v/>
      </c>
      <c r="B228" t="n">
        <v>0.2962962962962963</v>
      </c>
    </row>
    <row r="229">
      <c r="A229">
        <f>HYPERLINK("https://stackoverflow.com/q/55137884", "55137884")</f>
        <v/>
      </c>
      <c r="B229" t="n">
        <v>0.2994152046783625</v>
      </c>
    </row>
    <row r="230">
      <c r="A230">
        <f>HYPERLINK("https://stackoverflow.com/q/55164994", "55164994")</f>
        <v/>
      </c>
      <c r="B230" t="n">
        <v>0.2847736625514403</v>
      </c>
    </row>
    <row r="231">
      <c r="A231">
        <f>HYPERLINK("https://stackoverflow.com/q/55168898", "55168898")</f>
        <v/>
      </c>
      <c r="B231" t="n">
        <v>0.1842475386779184</v>
      </c>
    </row>
    <row r="232">
      <c r="A232">
        <f>HYPERLINK("https://stackoverflow.com/q/55219295", "55219295")</f>
        <v/>
      </c>
      <c r="B232" t="n">
        <v>0.2607407407407408</v>
      </c>
    </row>
    <row r="233">
      <c r="A233">
        <f>HYPERLINK("https://stackoverflow.com/q/55242183", "55242183")</f>
        <v/>
      </c>
      <c r="B233" t="n">
        <v>0.2102102102102102</v>
      </c>
    </row>
    <row r="234">
      <c r="A234">
        <f>HYPERLINK("https://stackoverflow.com/q/55244842", "55244842")</f>
        <v/>
      </c>
      <c r="B234" t="n">
        <v>0.1818181818181818</v>
      </c>
    </row>
    <row r="235">
      <c r="A235">
        <f>HYPERLINK("https://stackoverflow.com/q/55312355", "55312355")</f>
        <v/>
      </c>
      <c r="B235" t="n">
        <v>0.2982026143790849</v>
      </c>
    </row>
    <row r="236">
      <c r="A236">
        <f>HYPERLINK("https://stackoverflow.com/q/55366951", "55366951")</f>
        <v/>
      </c>
      <c r="B236" t="n">
        <v>0.3143459915611814</v>
      </c>
    </row>
    <row r="237">
      <c r="A237">
        <f>HYPERLINK("https://stackoverflow.com/q/55384701", "55384701")</f>
        <v/>
      </c>
      <c r="B237" t="n">
        <v>0.2467700258397933</v>
      </c>
    </row>
    <row r="238">
      <c r="A238">
        <f>HYPERLINK("https://stackoverflow.com/q/55476156", "55476156")</f>
        <v/>
      </c>
      <c r="B238" t="n">
        <v>0.2132822477650063</v>
      </c>
    </row>
    <row r="239">
      <c r="A239">
        <f>HYPERLINK("https://stackoverflow.com/q/55489868", "55489868")</f>
        <v/>
      </c>
      <c r="B239" t="n">
        <v>0.2194444444444444</v>
      </c>
    </row>
    <row r="240">
      <c r="A240">
        <f>HYPERLINK("https://stackoverflow.com/q/55571946", "55571946")</f>
        <v/>
      </c>
      <c r="B240" t="n">
        <v>0.1666666666666667</v>
      </c>
    </row>
    <row r="241">
      <c r="A241">
        <f>HYPERLINK("https://stackoverflow.com/q/55574590", "55574590")</f>
        <v/>
      </c>
      <c r="B241" t="n">
        <v>0.2173202614379085</v>
      </c>
    </row>
    <row r="242">
      <c r="A242">
        <f>HYPERLINK("https://stackoverflow.com/q/55594848", "55594848")</f>
        <v/>
      </c>
      <c r="B242" t="n">
        <v>0.1838134430727023</v>
      </c>
    </row>
    <row r="243">
      <c r="A243">
        <f>HYPERLINK("https://stackoverflow.com/q/55647262", "55647262")</f>
        <v/>
      </c>
      <c r="B243" t="n">
        <v>0.1614814814814815</v>
      </c>
    </row>
    <row r="244">
      <c r="A244">
        <f>HYPERLINK("https://stackoverflow.com/q/55695608", "55695608")</f>
        <v/>
      </c>
      <c r="B244" t="n">
        <v>0.1598002496878901</v>
      </c>
    </row>
    <row r="245">
      <c r="A245">
        <f>HYPERLINK("https://stackoverflow.com/q/55714301", "55714301")</f>
        <v/>
      </c>
      <c r="B245" t="n">
        <v>0.2468193384223918</v>
      </c>
    </row>
    <row r="246">
      <c r="A246">
        <f>HYPERLINK("https://stackoverflow.com/q/55764425", "55764425")</f>
        <v/>
      </c>
      <c r="B246" t="n">
        <v>0.3037037037037036</v>
      </c>
    </row>
    <row r="247">
      <c r="A247">
        <f>HYPERLINK("https://stackoverflow.com/q/55794490", "55794490")</f>
        <v/>
      </c>
      <c r="B247" t="n">
        <v>0.1574074074074074</v>
      </c>
    </row>
    <row r="248">
      <c r="A248">
        <f>HYPERLINK("https://stackoverflow.com/q/55801290", "55801290")</f>
        <v/>
      </c>
      <c r="B248" t="n">
        <v>0.1706349206349206</v>
      </c>
    </row>
    <row r="249">
      <c r="A249">
        <f>HYPERLINK("https://stackoverflow.com/q/55807363", "55807363")</f>
        <v/>
      </c>
      <c r="B249" t="n">
        <v>0.2172470978441128</v>
      </c>
    </row>
    <row r="250">
      <c r="A250">
        <f>HYPERLINK("https://stackoverflow.com/q/55827343", "55827343")</f>
        <v/>
      </c>
      <c r="B250" t="n">
        <v>0.2516339869281046</v>
      </c>
    </row>
    <row r="251">
      <c r="A251">
        <f>HYPERLINK("https://stackoverflow.com/q/55881794", "55881794")</f>
        <v/>
      </c>
      <c r="B251" t="n">
        <v>0.2049062049062049</v>
      </c>
    </row>
    <row r="252">
      <c r="A252">
        <f>HYPERLINK("https://stackoverflow.com/q/55958319", "55958319")</f>
        <v/>
      </c>
      <c r="B252" t="n">
        <v>0.2523148148148149</v>
      </c>
    </row>
    <row r="253">
      <c r="A253">
        <f>HYPERLINK("https://stackoverflow.com/q/55999786", "55999786")</f>
        <v/>
      </c>
      <c r="B253" t="n">
        <v>0.2756410256410256</v>
      </c>
    </row>
    <row r="254">
      <c r="A254">
        <f>HYPERLINK("https://stackoverflow.com/q/56001929", "56001929")</f>
        <v/>
      </c>
      <c r="B254" t="n">
        <v>0.3475177304964538</v>
      </c>
    </row>
    <row r="255">
      <c r="A255">
        <f>HYPERLINK("https://stackoverflow.com/q/56013510", "56013510")</f>
        <v/>
      </c>
      <c r="B255" t="n">
        <v>0.1823361823361823</v>
      </c>
    </row>
    <row r="256">
      <c r="A256">
        <f>HYPERLINK("https://stackoverflow.com/q/56024475", "56024475")</f>
        <v/>
      </c>
      <c r="B256" t="n">
        <v>0.2324393358876118</v>
      </c>
    </row>
    <row r="257">
      <c r="A257">
        <f>HYPERLINK("https://stackoverflow.com/q/56033799", "56033799")</f>
        <v/>
      </c>
      <c r="B257" t="n">
        <v>0.1994301994301994</v>
      </c>
    </row>
    <row r="258">
      <c r="A258">
        <f>HYPERLINK("https://stackoverflow.com/q/56055688", "56055688")</f>
        <v/>
      </c>
      <c r="B258" t="n">
        <v>0.3085470085470085</v>
      </c>
    </row>
    <row r="259">
      <c r="A259">
        <f>HYPERLINK("https://stackoverflow.com/q/56111559", "56111559")</f>
        <v/>
      </c>
      <c r="B259" t="n">
        <v>0.1719939117199391</v>
      </c>
    </row>
    <row r="260">
      <c r="A260">
        <f>HYPERLINK("https://stackoverflow.com/q/56128042", "56128042")</f>
        <v/>
      </c>
      <c r="B260" t="n">
        <v>0.1894586894586895</v>
      </c>
    </row>
    <row r="261">
      <c r="A261">
        <f>HYPERLINK("https://stackoverflow.com/q/56148445", "56148445")</f>
        <v/>
      </c>
      <c r="B261" t="n">
        <v>0.1807628524046434</v>
      </c>
    </row>
    <row r="262">
      <c r="A262">
        <f>HYPERLINK("https://stackoverflow.com/q/56162698", "56162698")</f>
        <v/>
      </c>
      <c r="B262" t="n">
        <v>0.2953216374269006</v>
      </c>
    </row>
    <row r="263">
      <c r="A263">
        <f>HYPERLINK("https://stackoverflow.com/q/56164428", "56164428")</f>
        <v/>
      </c>
      <c r="B263" t="n">
        <v>0.1721439749608764</v>
      </c>
    </row>
    <row r="264">
      <c r="A264">
        <f>HYPERLINK("https://stackoverflow.com/q/56166973", "56166973")</f>
        <v/>
      </c>
      <c r="B264" t="n">
        <v>0.1992337164750958</v>
      </c>
    </row>
    <row r="265">
      <c r="A265">
        <f>HYPERLINK("https://stackoverflow.com/q/56180340", "56180340")</f>
        <v/>
      </c>
      <c r="B265" t="n">
        <v>0.2407407407407407</v>
      </c>
    </row>
    <row r="266">
      <c r="A266">
        <f>HYPERLINK("https://stackoverflow.com/q/56183981", "56183981")</f>
        <v/>
      </c>
      <c r="B266" t="n">
        <v>0.176706827309237</v>
      </c>
    </row>
    <row r="267">
      <c r="A267">
        <f>HYPERLINK("https://stackoverflow.com/q/56213578", "56213578")</f>
        <v/>
      </c>
      <c r="B267" t="n">
        <v>0.1809523809523809</v>
      </c>
    </row>
    <row r="268">
      <c r="A268">
        <f>HYPERLINK("https://stackoverflow.com/q/56229332", "56229332")</f>
        <v/>
      </c>
      <c r="B268" t="n">
        <v>0.2171717171717172</v>
      </c>
    </row>
    <row r="269">
      <c r="A269">
        <f>HYPERLINK("https://stackoverflow.com/q/56271708", "56271708")</f>
        <v/>
      </c>
      <c r="B269" t="n">
        <v>0.1733333333333333</v>
      </c>
    </row>
    <row r="270">
      <c r="A270">
        <f>HYPERLINK("https://stackoverflow.com/q/56300833", "56300833")</f>
        <v/>
      </c>
      <c r="B270" t="n">
        <v>0.2034805890227576</v>
      </c>
    </row>
    <row r="271">
      <c r="A271">
        <f>HYPERLINK("https://stackoverflow.com/q/56366496", "56366496")</f>
        <v/>
      </c>
      <c r="B271" t="n">
        <v>0.1673525377229081</v>
      </c>
    </row>
    <row r="272">
      <c r="A272">
        <f>HYPERLINK("https://stackoverflow.com/q/56367478", "56367478")</f>
        <v/>
      </c>
      <c r="B272" t="n">
        <v>0.1956735496558505</v>
      </c>
    </row>
    <row r="273">
      <c r="A273">
        <f>HYPERLINK("https://stackoverflow.com/q/56394710", "56394710")</f>
        <v/>
      </c>
      <c r="B273" t="n">
        <v>0.2596371882086168</v>
      </c>
    </row>
    <row r="274">
      <c r="A274">
        <f>HYPERLINK("https://stackoverflow.com/q/56430977", "56430977")</f>
        <v/>
      </c>
      <c r="B274" t="n">
        <v>0.239766081871345</v>
      </c>
    </row>
    <row r="275">
      <c r="A275">
        <f>HYPERLINK("https://stackoverflow.com/q/56513338", "56513338")</f>
        <v/>
      </c>
      <c r="B275" t="n">
        <v>0.2423025435073628</v>
      </c>
    </row>
    <row r="276">
      <c r="A276">
        <f>HYPERLINK("https://stackoverflow.com/q/56537526", "56537526")</f>
        <v/>
      </c>
      <c r="B276" t="n">
        <v>0.1437037037037037</v>
      </c>
    </row>
    <row r="277">
      <c r="A277">
        <f>HYPERLINK("https://stackoverflow.com/q/56540608", "56540608")</f>
        <v/>
      </c>
      <c r="B277" t="n">
        <v>0.1915708812260536</v>
      </c>
    </row>
    <row r="278">
      <c r="A278">
        <f>HYPERLINK("https://stackoverflow.com/q/56564515", "56564515")</f>
        <v/>
      </c>
      <c r="B278" t="n">
        <v>0.1701388888888889</v>
      </c>
    </row>
    <row r="279">
      <c r="A279">
        <f>HYPERLINK("https://stackoverflow.com/q/56580338", "56580338")</f>
        <v/>
      </c>
      <c r="B279" t="n">
        <v>0.2866161616161615</v>
      </c>
    </row>
    <row r="280">
      <c r="A280">
        <f>HYPERLINK("https://stackoverflow.com/q/56599145", "56599145")</f>
        <v/>
      </c>
      <c r="B280" t="n">
        <v>0.1812297734627832</v>
      </c>
    </row>
    <row r="281">
      <c r="A281">
        <f>HYPERLINK("https://stackoverflow.com/q/56625748", "56625748")</f>
        <v/>
      </c>
      <c r="B281" t="n">
        <v>0.2496732026143791</v>
      </c>
    </row>
    <row r="282">
      <c r="A282">
        <f>HYPERLINK("https://stackoverflow.com/q/56649946", "56649946")</f>
        <v/>
      </c>
      <c r="B282" t="n">
        <v>0.2297008547008547</v>
      </c>
    </row>
    <row r="283">
      <c r="A283">
        <f>HYPERLINK("https://stackoverflow.com/q/56650929", "56650929")</f>
        <v/>
      </c>
      <c r="B283" t="n">
        <v>0.2205387205387205</v>
      </c>
    </row>
    <row r="284">
      <c r="A284">
        <f>HYPERLINK("https://stackoverflow.com/q/56654096", "56654096")</f>
        <v/>
      </c>
      <c r="B284" t="n">
        <v>0.2150205761316872</v>
      </c>
    </row>
    <row r="285">
      <c r="A285">
        <f>HYPERLINK("https://stackoverflow.com/q/56679749", "56679749")</f>
        <v/>
      </c>
      <c r="B285" t="n">
        <v>0.3191721132897603</v>
      </c>
    </row>
    <row r="286">
      <c r="A286">
        <f>HYPERLINK("https://stackoverflow.com/q/56717423", "56717423")</f>
        <v/>
      </c>
      <c r="B286" t="n">
        <v>0.1951566951566951</v>
      </c>
    </row>
    <row r="287">
      <c r="A287">
        <f>HYPERLINK("https://stackoverflow.com/q/56742705", "56742705")</f>
        <v/>
      </c>
      <c r="B287" t="n">
        <v>0.3547619047619047</v>
      </c>
    </row>
    <row r="288">
      <c r="A288">
        <f>HYPERLINK("https://stackoverflow.com/q/56781139", "56781139")</f>
        <v/>
      </c>
      <c r="B288" t="n">
        <v>0.2587719298245614</v>
      </c>
    </row>
    <row r="289">
      <c r="A289">
        <f>HYPERLINK("https://stackoverflow.com/q/56781753", "56781753")</f>
        <v/>
      </c>
      <c r="B289" t="n">
        <v>0.17003367003367</v>
      </c>
    </row>
    <row r="290">
      <c r="A290">
        <f>HYPERLINK("https://stackoverflow.com/q/56826366", "56826366")</f>
        <v/>
      </c>
      <c r="B290" t="n">
        <v>0.1927609427609427</v>
      </c>
    </row>
    <row r="291">
      <c r="A291">
        <f>HYPERLINK("https://stackoverflow.com/q/56830039", "56830039")</f>
        <v/>
      </c>
      <c r="B291" t="n">
        <v>0.1906906906906907</v>
      </c>
    </row>
    <row r="292">
      <c r="A292">
        <f>HYPERLINK("https://stackoverflow.com/q/56897283", "56897283")</f>
        <v/>
      </c>
      <c r="B292" t="n">
        <v>0.2604938271604938</v>
      </c>
    </row>
    <row r="293">
      <c r="A293">
        <f>HYPERLINK("https://stackoverflow.com/q/56958772", "56958772")</f>
        <v/>
      </c>
      <c r="B293" t="n">
        <v>0.16</v>
      </c>
    </row>
    <row r="294">
      <c r="A294">
        <f>HYPERLINK("https://stackoverflow.com/q/57007183", "57007183")</f>
        <v/>
      </c>
      <c r="B294" t="n">
        <v>0.1888888888888889</v>
      </c>
    </row>
    <row r="295">
      <c r="A295">
        <f>HYPERLINK("https://stackoverflow.com/q/57143256", "57143256")</f>
        <v/>
      </c>
      <c r="B295" t="n">
        <v>0.1771336553945249</v>
      </c>
    </row>
    <row r="296">
      <c r="A296">
        <f>HYPERLINK("https://stackoverflow.com/q/57170075", "57170075")</f>
        <v/>
      </c>
      <c r="B296" t="n">
        <v>0.2549019607843137</v>
      </c>
    </row>
    <row r="297">
      <c r="A297">
        <f>HYPERLINK("https://stackoverflow.com/q/57191507", "57191507")</f>
        <v/>
      </c>
      <c r="B297" t="n">
        <v>0.1552287581699346</v>
      </c>
    </row>
    <row r="298">
      <c r="A298">
        <f>HYPERLINK("https://stackoverflow.com/q/57193780", "57193780")</f>
        <v/>
      </c>
      <c r="B298" t="n">
        <v>0.2024922118380063</v>
      </c>
    </row>
    <row r="299">
      <c r="A299">
        <f>HYPERLINK("https://stackoverflow.com/q/57201832", "57201832")</f>
        <v/>
      </c>
      <c r="B299" t="n">
        <v>0.277360066833751</v>
      </c>
    </row>
    <row r="300">
      <c r="A300">
        <f>HYPERLINK("https://stackoverflow.com/q/57207120", "57207120")</f>
        <v/>
      </c>
      <c r="B300" t="n">
        <v>0.1708333333333333</v>
      </c>
    </row>
    <row r="301">
      <c r="A301">
        <f>HYPERLINK("https://stackoverflow.com/q/57212629", "57212629")</f>
        <v/>
      </c>
      <c r="B301" t="n">
        <v>0.2630906768837803</v>
      </c>
    </row>
    <row r="302">
      <c r="A302">
        <f>HYPERLINK("https://stackoverflow.com/q/57235975", "57235975")</f>
        <v/>
      </c>
      <c r="B302" t="n">
        <v>0.1435897435897436</v>
      </c>
    </row>
    <row r="303">
      <c r="A303">
        <f>HYPERLINK("https://stackoverflow.com/q/57306224", "57306224")</f>
        <v/>
      </c>
      <c r="B303" t="n">
        <v>0.2469135802469135</v>
      </c>
    </row>
    <row r="304">
      <c r="A304">
        <f>HYPERLINK("https://stackoverflow.com/q/57315003", "57315003")</f>
        <v/>
      </c>
      <c r="B304" t="n">
        <v>0.2546634225466342</v>
      </c>
    </row>
    <row r="305">
      <c r="A305">
        <f>HYPERLINK("https://stackoverflow.com/q/57325266", "57325266")</f>
        <v/>
      </c>
      <c r="B305" t="n">
        <v>0.2296296296296297</v>
      </c>
    </row>
    <row r="306">
      <c r="A306">
        <f>HYPERLINK("https://stackoverflow.com/q/57410420", "57410420")</f>
        <v/>
      </c>
      <c r="B306" t="n">
        <v>0.1916264090177134</v>
      </c>
    </row>
    <row r="307">
      <c r="A307">
        <f>HYPERLINK("https://stackoverflow.com/q/57519657", "57519657")</f>
        <v/>
      </c>
      <c r="B307" t="n">
        <v>0.1811965811965812</v>
      </c>
    </row>
    <row r="308">
      <c r="A308">
        <f>HYPERLINK("https://stackoverflow.com/q/57523823", "57523823")</f>
        <v/>
      </c>
      <c r="B308" t="n">
        <v>0.2444444444444444</v>
      </c>
    </row>
    <row r="309">
      <c r="A309">
        <f>HYPERLINK("https://stackoverflow.com/q/57599780", "57599780")</f>
        <v/>
      </c>
      <c r="B309" t="n">
        <v>0.2101740294511379</v>
      </c>
    </row>
    <row r="310">
      <c r="A310">
        <f>HYPERLINK("https://stackoverflow.com/q/57602539", "57602539")</f>
        <v/>
      </c>
      <c r="B310" t="n">
        <v>0.3510802469135803</v>
      </c>
    </row>
    <row r="311">
      <c r="A311">
        <f>HYPERLINK("https://stackoverflow.com/q/57607021", "57607021")</f>
        <v/>
      </c>
      <c r="B311" t="n">
        <v>0.1807407407407407</v>
      </c>
    </row>
    <row r="312">
      <c r="A312">
        <f>HYPERLINK("https://stackoverflow.com/q/57711779", "57711779")</f>
        <v/>
      </c>
      <c r="B312" t="n">
        <v>0.4263721552878179</v>
      </c>
    </row>
    <row r="313">
      <c r="A313">
        <f>HYPERLINK("https://stackoverflow.com/q/57731105", "57731105")</f>
        <v/>
      </c>
      <c r="B313" t="n">
        <v>0.2567049808429119</v>
      </c>
    </row>
    <row r="314">
      <c r="A314">
        <f>HYPERLINK("https://stackoverflow.com/q/57775247", "57775247")</f>
        <v/>
      </c>
      <c r="B314" t="n">
        <v>0.1920077972709552</v>
      </c>
    </row>
    <row r="315">
      <c r="A315">
        <f>HYPERLINK("https://stackoverflow.com/q/57794087", "57794087")</f>
        <v/>
      </c>
      <c r="B315" t="n">
        <v>0.306547619047619</v>
      </c>
    </row>
    <row r="316">
      <c r="A316">
        <f>HYPERLINK("https://stackoverflow.com/q/57827537", "57827537")</f>
        <v/>
      </c>
      <c r="B316" t="n">
        <v>0.1972534332084894</v>
      </c>
    </row>
    <row r="317">
      <c r="A317">
        <f>HYPERLINK("https://stackoverflow.com/q/57887686", "57887686")</f>
        <v/>
      </c>
      <c r="B317" t="n">
        <v>0.3453703703703704</v>
      </c>
    </row>
    <row r="318">
      <c r="A318">
        <f>HYPERLINK("https://stackoverflow.com/q/57927698", "57927698")</f>
        <v/>
      </c>
      <c r="B318" t="n">
        <v>0.1446208112874779</v>
      </c>
    </row>
    <row r="319">
      <c r="A319">
        <f>HYPERLINK("https://stackoverflow.com/q/57958985", "57958985")</f>
        <v/>
      </c>
      <c r="B319" t="n">
        <v>0.1961805555555556</v>
      </c>
    </row>
    <row r="320">
      <c r="A320">
        <f>HYPERLINK("https://stackoverflow.com/q/57996398", "57996398")</f>
        <v/>
      </c>
      <c r="B320" t="n">
        <v>0.2561728395061728</v>
      </c>
    </row>
    <row r="321">
      <c r="A321">
        <f>HYPERLINK("https://stackoverflow.com/q/58018964", "58018964")</f>
        <v/>
      </c>
      <c r="B321" t="n">
        <v>0.2275132275132275</v>
      </c>
    </row>
    <row r="322">
      <c r="A322">
        <f>HYPERLINK("https://stackoverflow.com/q/58094733", "58094733")</f>
        <v/>
      </c>
      <c r="B322" t="n">
        <v>0.1582491582491582</v>
      </c>
    </row>
    <row r="323">
      <c r="A323">
        <f>HYPERLINK("https://stackoverflow.com/q/58101720", "58101720")</f>
        <v/>
      </c>
      <c r="B323" t="n">
        <v>0.1558109833971903</v>
      </c>
    </row>
    <row r="324">
      <c r="A324">
        <f>HYPERLINK("https://stackoverflow.com/q/58124237", "58124237")</f>
        <v/>
      </c>
      <c r="B324" t="n">
        <v>0.2331961591220851</v>
      </c>
    </row>
    <row r="325">
      <c r="A325">
        <f>HYPERLINK("https://stackoverflow.com/q/58161171", "58161171")</f>
        <v/>
      </c>
      <c r="B325" t="n">
        <v>0.4277777777777778</v>
      </c>
    </row>
    <row r="326">
      <c r="A326">
        <f>HYPERLINK("https://stackoverflow.com/q/58292569", "58292569")</f>
        <v/>
      </c>
      <c r="B326" t="n">
        <v>0.1894586894586895</v>
      </c>
    </row>
    <row r="327">
      <c r="A327">
        <f>HYPERLINK("https://stackoverflow.com/q/58294034", "58294034")</f>
        <v/>
      </c>
      <c r="B327" t="n">
        <v>0.1487758945386064</v>
      </c>
    </row>
    <row r="328">
      <c r="A328">
        <f>HYPERLINK("https://stackoverflow.com/q/58307208", "58307208")</f>
        <v/>
      </c>
      <c r="B328" t="n">
        <v>0.2245614035087719</v>
      </c>
    </row>
    <row r="329">
      <c r="A329">
        <f>HYPERLINK("https://stackoverflow.com/q/58317425", "58317425")</f>
        <v/>
      </c>
      <c r="B329" t="n">
        <v>0.1764705882352941</v>
      </c>
    </row>
    <row r="330">
      <c r="A330">
        <f>HYPERLINK("https://stackoverflow.com/q/58337924", "58337924")</f>
        <v/>
      </c>
      <c r="B330" t="n">
        <v>0.2167352537722908</v>
      </c>
    </row>
    <row r="331">
      <c r="A331">
        <f>HYPERLINK("https://stackoverflow.com/q/58372218", "58372218")</f>
        <v/>
      </c>
      <c r="B331" t="n">
        <v>0.2194787379972565</v>
      </c>
    </row>
    <row r="332">
      <c r="A332">
        <f>HYPERLINK("https://stackoverflow.com/q/58378119", "58378119")</f>
        <v/>
      </c>
      <c r="B332" t="n">
        <v>0.2118518518518518</v>
      </c>
    </row>
    <row r="333">
      <c r="A333">
        <f>HYPERLINK("https://stackoverflow.com/q/58384037", "58384037")</f>
        <v/>
      </c>
      <c r="B333" t="n">
        <v>0.3289473684210526</v>
      </c>
    </row>
    <row r="334">
      <c r="A334">
        <f>HYPERLINK("https://stackoverflow.com/q/58400948", "58400948")</f>
        <v/>
      </c>
      <c r="B334" t="n">
        <v>0.2393162393162393</v>
      </c>
    </row>
    <row r="335">
      <c r="A335">
        <f>HYPERLINK("https://stackoverflow.com/q/58416726", "58416726")</f>
        <v/>
      </c>
      <c r="B335" t="n">
        <v>0.2169934640522876</v>
      </c>
    </row>
    <row r="336">
      <c r="A336">
        <f>HYPERLINK("https://stackoverflow.com/q/58435535", "58435535")</f>
        <v/>
      </c>
      <c r="B336" t="n">
        <v>0.1724137931034483</v>
      </c>
    </row>
    <row r="337">
      <c r="A337">
        <f>HYPERLINK("https://stackoverflow.com/q/58473180", "58473180")</f>
        <v/>
      </c>
      <c r="B337" t="n">
        <v>0.1749680715197957</v>
      </c>
    </row>
    <row r="338">
      <c r="A338">
        <f>HYPERLINK("https://stackoverflow.com/q/58488958", "58488958")</f>
        <v/>
      </c>
      <c r="B338" t="n">
        <v>0.2259675405742821</v>
      </c>
    </row>
    <row r="339">
      <c r="A339">
        <f>HYPERLINK("https://stackoverflow.com/q/58528431", "58528431")</f>
        <v/>
      </c>
      <c r="B339" t="n">
        <v>0.2933333333333333</v>
      </c>
    </row>
    <row r="340">
      <c r="A340">
        <f>HYPERLINK("https://stackoverflow.com/q/58530732", "58530732")</f>
        <v/>
      </c>
      <c r="B340" t="n">
        <v>0.1873015873015873</v>
      </c>
    </row>
    <row r="341">
      <c r="A341">
        <f>HYPERLINK("https://stackoverflow.com/q/58594685", "58594685")</f>
        <v/>
      </c>
      <c r="B341" t="n">
        <v>0.1542288557213931</v>
      </c>
    </row>
    <row r="342">
      <c r="A342">
        <f>HYPERLINK("https://stackoverflow.com/q/58598442", "58598442")</f>
        <v/>
      </c>
      <c r="B342" t="n">
        <v>0.1916666666666667</v>
      </c>
    </row>
    <row r="343">
      <c r="A343">
        <f>HYPERLINK("https://stackoverflow.com/q/58609888", "58609888")</f>
        <v/>
      </c>
      <c r="B343" t="n">
        <v>0.1750841750841751</v>
      </c>
    </row>
    <row r="344">
      <c r="A344">
        <f>HYPERLINK("https://stackoverflow.com/q/58628659", "58628659")</f>
        <v/>
      </c>
      <c r="B344" t="n">
        <v>0.1691358024691358</v>
      </c>
    </row>
    <row r="345">
      <c r="A345">
        <f>HYPERLINK("https://stackoverflow.com/q/58629272", "58629272")</f>
        <v/>
      </c>
      <c r="B345" t="n">
        <v>0.2043010752688172</v>
      </c>
    </row>
    <row r="346">
      <c r="A346">
        <f>HYPERLINK("https://stackoverflow.com/q/58632765", "58632765")</f>
        <v/>
      </c>
      <c r="B346" t="n">
        <v>0.2542542542542542</v>
      </c>
    </row>
    <row r="347">
      <c r="A347">
        <f>HYPERLINK("https://stackoverflow.com/q/58703762", "58703762")</f>
        <v/>
      </c>
      <c r="B347" t="n">
        <v>0.1762962962962963</v>
      </c>
    </row>
    <row r="348">
      <c r="A348">
        <f>HYPERLINK("https://stackoverflow.com/q/58712877", "58712877")</f>
        <v/>
      </c>
      <c r="B348" t="n">
        <v>0.197869101978691</v>
      </c>
    </row>
    <row r="349">
      <c r="A349">
        <f>HYPERLINK("https://stackoverflow.com/q/58719818", "58719818")</f>
        <v/>
      </c>
      <c r="B349" t="n">
        <v>0.1731266149870801</v>
      </c>
    </row>
    <row r="350">
      <c r="A350">
        <f>HYPERLINK("https://stackoverflow.com/q/58736620", "58736620")</f>
        <v/>
      </c>
      <c r="B350" t="n">
        <v>0.2441700960219479</v>
      </c>
    </row>
    <row r="351">
      <c r="A351">
        <f>HYPERLINK("https://stackoverflow.com/q/58739353", "58739353")</f>
        <v/>
      </c>
      <c r="B351" t="n">
        <v>0.274074074074074</v>
      </c>
    </row>
    <row r="352">
      <c r="A352">
        <f>HYPERLINK("https://stackoverflow.com/q/58769667", "58769667")</f>
        <v/>
      </c>
      <c r="B352" t="n">
        <v>0.3095916429249762</v>
      </c>
    </row>
    <row r="353">
      <c r="A353">
        <f>HYPERLINK("https://stackoverflow.com/q/58771272", "58771272")</f>
        <v/>
      </c>
      <c r="B353" t="n">
        <v>0.3252230332522304</v>
      </c>
    </row>
    <row r="354">
      <c r="A354">
        <f>HYPERLINK("https://stackoverflow.com/q/58773119", "58773119")</f>
        <v/>
      </c>
      <c r="B354" t="n">
        <v>0.1743827160493827</v>
      </c>
    </row>
    <row r="355">
      <c r="A355">
        <f>HYPERLINK("https://stackoverflow.com/q/58819021", "58819021")</f>
        <v/>
      </c>
      <c r="B355" t="n">
        <v>0.1967871485943775</v>
      </c>
    </row>
    <row r="356">
      <c r="A356">
        <f>HYPERLINK("https://stackoverflow.com/q/58861624", "58861624")</f>
        <v/>
      </c>
      <c r="B356" t="n">
        <v>0.2544283413848631</v>
      </c>
    </row>
    <row r="357">
      <c r="A357">
        <f>HYPERLINK("https://stackoverflow.com/q/58867261", "58867261")</f>
        <v/>
      </c>
      <c r="B357" t="n">
        <v>0.1873638344226579</v>
      </c>
    </row>
    <row r="358">
      <c r="A358">
        <f>HYPERLINK("https://stackoverflow.com/q/58945570", "58945570")</f>
        <v/>
      </c>
      <c r="B358" t="n">
        <v>0.1784037558685446</v>
      </c>
    </row>
    <row r="359">
      <c r="A359">
        <f>HYPERLINK("https://stackoverflow.com/q/58976356", "58976356")</f>
        <v/>
      </c>
      <c r="B359" t="n">
        <v>0.2243589743589743</v>
      </c>
    </row>
    <row r="360">
      <c r="A360">
        <f>HYPERLINK("https://stackoverflow.com/q/59018968", "59018968")</f>
        <v/>
      </c>
      <c r="B360" t="n">
        <v>0.1587301587301587</v>
      </c>
    </row>
    <row r="361">
      <c r="A361">
        <f>HYPERLINK("https://stackoverflow.com/q/59046675", "59046675")</f>
        <v/>
      </c>
      <c r="B361" t="n">
        <v>0.2762762762762762</v>
      </c>
    </row>
    <row r="362">
      <c r="A362">
        <f>HYPERLINK("https://stackoverflow.com/q/59050535", "59050535")</f>
        <v/>
      </c>
      <c r="B362" t="n">
        <v>0.2356091030789826</v>
      </c>
    </row>
    <row r="363">
      <c r="A363">
        <f>HYPERLINK("https://stackoverflow.com/q/59094028", "59094028")</f>
        <v/>
      </c>
      <c r="B363" t="n">
        <v>0.1786786786786787</v>
      </c>
    </row>
    <row r="364">
      <c r="A364">
        <f>HYPERLINK("https://stackoverflow.com/q/59149471", "59149471")</f>
        <v/>
      </c>
      <c r="B364" t="n">
        <v>0.2045855379188712</v>
      </c>
    </row>
    <row r="365">
      <c r="A365">
        <f>HYPERLINK("https://stackoverflow.com/q/59165271", "59165271")</f>
        <v/>
      </c>
      <c r="B365" t="n">
        <v>0.2333333333333333</v>
      </c>
    </row>
    <row r="366">
      <c r="A366">
        <f>HYPERLINK("https://stackoverflow.com/q/59189512", "59189512")</f>
        <v/>
      </c>
      <c r="B366" t="n">
        <v>0.1827485380116959</v>
      </c>
    </row>
    <row r="367">
      <c r="A367">
        <f>HYPERLINK("https://stackoverflow.com/q/59192422", "59192422")</f>
        <v/>
      </c>
      <c r="B367" t="n">
        <v>0.2314814814814815</v>
      </c>
    </row>
    <row r="368">
      <c r="A368">
        <f>HYPERLINK("https://stackoverflow.com/q/59212486", "59212486")</f>
        <v/>
      </c>
      <c r="B368" t="n">
        <v>0.3243933588761175</v>
      </c>
    </row>
    <row r="369">
      <c r="A369">
        <f>HYPERLINK("https://stackoverflow.com/q/59283400", "59283400")</f>
        <v/>
      </c>
      <c r="B369" t="n">
        <v>0.1447811447811448</v>
      </c>
    </row>
    <row r="370">
      <c r="A370">
        <f>HYPERLINK("https://stackoverflow.com/q/59285415", "59285415")</f>
        <v/>
      </c>
      <c r="B370" t="n">
        <v>0.2642390289449112</v>
      </c>
    </row>
    <row r="371">
      <c r="A371">
        <f>HYPERLINK("https://stackoverflow.com/q/59294324", "59294324")</f>
        <v/>
      </c>
      <c r="B371" t="n">
        <v>0.1951447245564892</v>
      </c>
    </row>
    <row r="372">
      <c r="A372">
        <f>HYPERLINK("https://stackoverflow.com/q/59326669", "59326669")</f>
        <v/>
      </c>
      <c r="B372" t="n">
        <v>0.1697287839020122</v>
      </c>
    </row>
    <row r="373">
      <c r="A373">
        <f>HYPERLINK("https://stackoverflow.com/q/59327305", "59327305")</f>
        <v/>
      </c>
      <c r="B373" t="n">
        <v>0.1902356902356902</v>
      </c>
    </row>
    <row r="374">
      <c r="A374">
        <f>HYPERLINK("https://stackoverflow.com/q/59399933", "59399933")</f>
        <v/>
      </c>
      <c r="B374" t="n">
        <v>0.1402550091074681</v>
      </c>
    </row>
    <row r="375">
      <c r="A375">
        <f>HYPERLINK("https://stackoverflow.com/q/59404027", "59404027")</f>
        <v/>
      </c>
      <c r="B375" t="n">
        <v>0.1851851851851852</v>
      </c>
    </row>
    <row r="376">
      <c r="A376">
        <f>HYPERLINK("https://stackoverflow.com/q/59548023", "59548023")</f>
        <v/>
      </c>
      <c r="B376" t="n">
        <v>0.4128654970760233</v>
      </c>
    </row>
    <row r="377">
      <c r="A377">
        <f>HYPERLINK("https://stackoverflow.com/q/59638262", "59638262")</f>
        <v/>
      </c>
      <c r="B377" t="n">
        <v>0.197346600331675</v>
      </c>
    </row>
    <row r="378">
      <c r="A378">
        <f>HYPERLINK("https://stackoverflow.com/q/59672640", "59672640")</f>
        <v/>
      </c>
      <c r="B378" t="n">
        <v>0.2043895747599451</v>
      </c>
    </row>
    <row r="379">
      <c r="A379">
        <f>HYPERLINK("https://stackoverflow.com/q/59683644", "59683644")</f>
        <v/>
      </c>
      <c r="B379" t="n">
        <v>0.146384479717813</v>
      </c>
    </row>
    <row r="380">
      <c r="A380">
        <f>HYPERLINK("https://stackoverflow.com/q/59709217", "59709217")</f>
        <v/>
      </c>
      <c r="B380" t="n">
        <v>0.1683501683501683</v>
      </c>
    </row>
    <row r="381">
      <c r="A381">
        <f>HYPERLINK("https://stackoverflow.com/q/59720097", "59720097")</f>
        <v/>
      </c>
      <c r="B381" t="n">
        <v>0.217948717948718</v>
      </c>
    </row>
    <row r="382">
      <c r="A382">
        <f>HYPERLINK("https://stackoverflow.com/q/59738152", "59738152")</f>
        <v/>
      </c>
      <c r="B382" t="n">
        <v>0.1620915032679739</v>
      </c>
    </row>
    <row r="383">
      <c r="A383">
        <f>HYPERLINK("https://stackoverflow.com/q/59756844", "59756844")</f>
        <v/>
      </c>
      <c r="B383" t="n">
        <v>0.1862433862433862</v>
      </c>
    </row>
    <row r="384">
      <c r="A384">
        <f>HYPERLINK("https://stackoverflow.com/q/59759473", "59759473")</f>
        <v/>
      </c>
      <c r="B384" t="n">
        <v>0.2267884322678843</v>
      </c>
    </row>
    <row r="385">
      <c r="A385">
        <f>HYPERLINK("https://stackoverflow.com/q/59776920", "59776920")</f>
        <v/>
      </c>
      <c r="B385" t="n">
        <v>0.228310502283105</v>
      </c>
    </row>
    <row r="386">
      <c r="A386">
        <f>HYPERLINK("https://stackoverflow.com/q/59845710", "59845710")</f>
        <v/>
      </c>
      <c r="B386" t="n">
        <v>0.2266313932980599</v>
      </c>
    </row>
    <row r="387">
      <c r="A387">
        <f>HYPERLINK("https://stackoverflow.com/q/59880170", "59880170")</f>
        <v/>
      </c>
      <c r="B387" t="n">
        <v>0.2061855670103093</v>
      </c>
    </row>
    <row r="388">
      <c r="A388">
        <f>HYPERLINK("https://stackoverflow.com/q/59886892", "59886892")</f>
        <v/>
      </c>
      <c r="B388" t="n">
        <v>0.1864197530864198</v>
      </c>
    </row>
    <row r="389">
      <c r="A389">
        <f>HYPERLINK("https://stackoverflow.com/q/59959076", "59959076")</f>
        <v/>
      </c>
      <c r="B389" t="n">
        <v>0.1673881673881674</v>
      </c>
    </row>
    <row r="390">
      <c r="A390">
        <f>HYPERLINK("https://stackoverflow.com/q/60033096", "60033096")</f>
        <v/>
      </c>
      <c r="B390" t="n">
        <v>0.1807407407407408</v>
      </c>
    </row>
    <row r="391">
      <c r="A391">
        <f>HYPERLINK("https://stackoverflow.com/q/60168463", "60168463")</f>
        <v/>
      </c>
      <c r="B391" t="n">
        <v>0.2784313725490197</v>
      </c>
    </row>
    <row r="392">
      <c r="A392">
        <f>HYPERLINK("https://stackoverflow.com/q/60177666", "60177666")</f>
        <v/>
      </c>
      <c r="B392" t="n">
        <v>0.3590449954086317</v>
      </c>
    </row>
    <row r="393">
      <c r="A393">
        <f>HYPERLINK("https://stackoverflow.com/q/60184002", "60184002")</f>
        <v/>
      </c>
      <c r="B393" t="n">
        <v>0.1927083333333333</v>
      </c>
    </row>
    <row r="394">
      <c r="A394">
        <f>HYPERLINK("https://stackoverflow.com/q/60209158", "60209158")</f>
        <v/>
      </c>
      <c r="B394" t="n">
        <v>0.2051282051282051</v>
      </c>
    </row>
    <row r="395">
      <c r="A395">
        <f>HYPERLINK("https://stackoverflow.com/q/60218411", "60218411")</f>
        <v/>
      </c>
      <c r="B395" t="n">
        <v>0.182648401826484</v>
      </c>
    </row>
    <row r="396">
      <c r="A396">
        <f>HYPERLINK("https://stackoverflow.com/q/60264611", "60264611")</f>
        <v/>
      </c>
      <c r="B396" t="n">
        <v>0.3496168582375478</v>
      </c>
    </row>
    <row r="397">
      <c r="A397">
        <f>HYPERLINK("https://stackoverflow.com/q/60269505", "60269505")</f>
        <v/>
      </c>
      <c r="B397" t="n">
        <v>0.3542260208926876</v>
      </c>
    </row>
    <row r="398">
      <c r="A398">
        <f>HYPERLINK("https://stackoverflow.com/q/60272262", "60272262")</f>
        <v/>
      </c>
      <c r="B398" t="n">
        <v>0.1531986531986532</v>
      </c>
    </row>
    <row r="399">
      <c r="A399">
        <f>HYPERLINK("https://stackoverflow.com/q/60323334", "60323334")</f>
        <v/>
      </c>
      <c r="B399" t="n">
        <v>0.1983122362869198</v>
      </c>
    </row>
    <row r="400">
      <c r="A400">
        <f>HYPERLINK("https://stackoverflow.com/q/60333516", "60333516")</f>
        <v/>
      </c>
      <c r="B400" t="n">
        <v>0.1372549019607843</v>
      </c>
    </row>
    <row r="401">
      <c r="A401">
        <f>HYPERLINK("https://stackoverflow.com/q/60334874", "60334874")</f>
        <v/>
      </c>
      <c r="B401" t="n">
        <v>0.260643821391485</v>
      </c>
    </row>
    <row r="402">
      <c r="A402">
        <f>HYPERLINK("https://stackoverflow.com/q/60400547", "60400547")</f>
        <v/>
      </c>
      <c r="B402" t="n">
        <v>0.2268518518518518</v>
      </c>
    </row>
    <row r="403">
      <c r="A403">
        <f>HYPERLINK("https://stackoverflow.com/q/60411724", "60411724")</f>
        <v/>
      </c>
      <c r="B403" t="n">
        <v>0.2040816326530612</v>
      </c>
    </row>
    <row r="404">
      <c r="A404">
        <f>HYPERLINK("https://stackoverflow.com/q/60495312", "60495312")</f>
        <v/>
      </c>
      <c r="B404" t="n">
        <v>0.2058823529411765</v>
      </c>
    </row>
    <row r="405">
      <c r="A405">
        <f>HYPERLINK("https://stackoverflow.com/q/60532175", "60532175")</f>
        <v/>
      </c>
      <c r="B405" t="n">
        <v>0.2452107279693486</v>
      </c>
    </row>
    <row r="406">
      <c r="A406">
        <f>HYPERLINK("https://stackoverflow.com/q/60624406", "60624406")</f>
        <v/>
      </c>
      <c r="B406" t="n">
        <v>0.2065359477124183</v>
      </c>
    </row>
    <row r="407">
      <c r="A407">
        <f>HYPERLINK("https://stackoverflow.com/q/60780585", "60780585")</f>
        <v/>
      </c>
      <c r="B407" t="n">
        <v>0.1748633879781421</v>
      </c>
    </row>
    <row r="408">
      <c r="A408">
        <f>HYPERLINK("https://stackoverflow.com/q/60862896", "60862896")</f>
        <v/>
      </c>
      <c r="B408" t="n">
        <v>0.2271062271062271</v>
      </c>
    </row>
    <row r="409">
      <c r="A409">
        <f>HYPERLINK("https://stackoverflow.com/q/60875821", "60875821")</f>
        <v/>
      </c>
      <c r="B409" t="n">
        <v>0.1944444444444444</v>
      </c>
    </row>
    <row r="410">
      <c r="A410">
        <f>HYPERLINK("https://stackoverflow.com/q/60906873", "60906873")</f>
        <v/>
      </c>
      <c r="B410" t="n">
        <v>0.2751322751322752</v>
      </c>
    </row>
    <row r="411">
      <c r="A411">
        <f>HYPERLINK("https://stackoverflow.com/q/60972901", "60972901")</f>
        <v/>
      </c>
      <c r="B411" t="n">
        <v>0.2101449275362319</v>
      </c>
    </row>
    <row r="412">
      <c r="A412">
        <f>HYPERLINK("https://stackoverflow.com/q/61011463", "61011463")</f>
        <v/>
      </c>
      <c r="B412" t="n">
        <v>0.1666666666666666</v>
      </c>
    </row>
    <row r="413">
      <c r="A413">
        <f>HYPERLINK("https://stackoverflow.com/q/61021604", "61021604")</f>
        <v/>
      </c>
      <c r="B413" t="n">
        <v>0.3770180436847104</v>
      </c>
    </row>
    <row r="414">
      <c r="A414">
        <f>HYPERLINK("https://stackoverflow.com/q/61038662", "61038662")</f>
        <v/>
      </c>
      <c r="B414" t="n">
        <v>0.1481481481481481</v>
      </c>
    </row>
    <row r="415">
      <c r="A415">
        <f>HYPERLINK("https://stackoverflow.com/q/61127025", "61127025")</f>
        <v/>
      </c>
      <c r="B415" t="n">
        <v>0.2151898734177215</v>
      </c>
    </row>
    <row r="416">
      <c r="A416">
        <f>HYPERLINK("https://stackoverflow.com/q/61217110", "61217110")</f>
        <v/>
      </c>
      <c r="B416" t="n">
        <v>0.1724709784411277</v>
      </c>
    </row>
    <row r="417">
      <c r="A417">
        <f>HYPERLINK("https://stackoverflow.com/q/61331112", "61331112")</f>
        <v/>
      </c>
      <c r="B417" t="n">
        <v>0.2541856925418569</v>
      </c>
    </row>
    <row r="418">
      <c r="A418">
        <f>HYPERLINK("https://stackoverflow.com/q/61377118", "61377118")</f>
        <v/>
      </c>
      <c r="B418" t="n">
        <v>0.1838134430727023</v>
      </c>
    </row>
    <row r="419">
      <c r="A419">
        <f>HYPERLINK("https://stackoverflow.com/q/61531008", "61531008")</f>
        <v/>
      </c>
      <c r="B419" t="n">
        <v>0.2805555555555556</v>
      </c>
    </row>
    <row r="420">
      <c r="A420">
        <f>HYPERLINK("https://stackoverflow.com/q/61641793", "61641793")</f>
        <v/>
      </c>
      <c r="B420" t="n">
        <v>0.1838134430727023</v>
      </c>
    </row>
    <row r="421">
      <c r="A421">
        <f>HYPERLINK("https://stackoverflow.com/q/61642560", "61642560")</f>
        <v/>
      </c>
      <c r="B421" t="n">
        <v>0.1769547325102881</v>
      </c>
    </row>
    <row r="422">
      <c r="A422">
        <f>HYPERLINK("https://stackoverflow.com/q/61660647", "61660647")</f>
        <v/>
      </c>
      <c r="B422" t="n">
        <v>0.2137566137566138</v>
      </c>
    </row>
    <row r="423">
      <c r="A423">
        <f>HYPERLINK("https://stackoverflow.com/q/61683219", "61683219")</f>
        <v/>
      </c>
      <c r="B423" t="n">
        <v>0.3378552971576227</v>
      </c>
    </row>
    <row r="424">
      <c r="A424">
        <f>HYPERLINK("https://stackoverflow.com/q/61685582", "61685582")</f>
        <v/>
      </c>
      <c r="B424" t="n">
        <v>0.2793650793650793</v>
      </c>
    </row>
    <row r="425">
      <c r="A425">
        <f>HYPERLINK("https://stackoverflow.com/q/61729009", "61729009")</f>
        <v/>
      </c>
      <c r="B425" t="n">
        <v>0.2189054726368159</v>
      </c>
    </row>
    <row r="426">
      <c r="A426">
        <f>HYPERLINK("https://stackoverflow.com/q/61742910", "61742910")</f>
        <v/>
      </c>
      <c r="B426" t="n">
        <v>0.2083333333333333</v>
      </c>
    </row>
    <row r="427">
      <c r="A427">
        <f>HYPERLINK("https://stackoverflow.com/q/61769866", "61769866")</f>
        <v/>
      </c>
      <c r="B427" t="n">
        <v>0.171875</v>
      </c>
    </row>
    <row r="428">
      <c r="A428">
        <f>HYPERLINK("https://stackoverflow.com/q/61840842", "61840842")</f>
        <v/>
      </c>
      <c r="B428" t="n">
        <v>0.1581508515815085</v>
      </c>
    </row>
    <row r="429">
      <c r="A429">
        <f>HYPERLINK("https://stackoverflow.com/q/61909353", "61909353")</f>
        <v/>
      </c>
      <c r="B429" t="n">
        <v>0.1760299625468165</v>
      </c>
    </row>
    <row r="430">
      <c r="A430">
        <f>HYPERLINK("https://stackoverflow.com/q/61964967", "61964967")</f>
        <v/>
      </c>
      <c r="B430" t="n">
        <v>0.3432098765432099</v>
      </c>
    </row>
    <row r="431">
      <c r="A431">
        <f>HYPERLINK("https://stackoverflow.com/q/61983642", "61983642")</f>
        <v/>
      </c>
      <c r="B431" t="n">
        <v>0.4284572342126299</v>
      </c>
    </row>
    <row r="432">
      <c r="A432">
        <f>HYPERLINK("https://stackoverflow.com/q/62020069", "62020069")</f>
        <v/>
      </c>
      <c r="B432" t="n">
        <v>0.2486772486772487</v>
      </c>
    </row>
    <row r="433">
      <c r="A433">
        <f>HYPERLINK("https://stackoverflow.com/q/62049277", "62049277")</f>
        <v/>
      </c>
      <c r="B433" t="n">
        <v>0.1599326599326599</v>
      </c>
    </row>
    <row r="434">
      <c r="A434">
        <f>HYPERLINK("https://stackoverflow.com/q/62100067", "62100067")</f>
        <v/>
      </c>
      <c r="B434" t="n">
        <v>0.1933333333333333</v>
      </c>
    </row>
    <row r="435">
      <c r="A435">
        <f>HYPERLINK("https://stackoverflow.com/q/62103461", "62103461")</f>
        <v/>
      </c>
      <c r="B435" t="n">
        <v>0.1968253968253968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2020-12-22T12:03:35Z</dcterms:created>
  <dcterms:modified xsi:type="dcterms:W3CDTF">2020-12-22T12:03:35Z</dcterms:modified>
</cp:coreProperties>
</file>