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0.1521035598705502</v>
      </c>
    </row>
    <row r="3">
      <c r="A3">
        <f>HYPERLINK("https://stackoverflow.com/q/544097", "544097")</f>
        <v/>
      </c>
      <c r="B3" t="n">
        <v>0.2850877192982456</v>
      </c>
    </row>
    <row r="4">
      <c r="A4">
        <f>HYPERLINK("https://stackoverflow.com/q/2377082", "2377082")</f>
        <v/>
      </c>
      <c r="B4" t="n">
        <v>0.1904761904761905</v>
      </c>
    </row>
    <row r="5">
      <c r="A5">
        <f>HYPERLINK("https://stackoverflow.com/q/2615337", "2615337")</f>
        <v/>
      </c>
      <c r="B5" t="n">
        <v>0.1422222222222222</v>
      </c>
    </row>
    <row r="6">
      <c r="A6">
        <f>HYPERLINK("https://stackoverflow.com/q/3016015", "3016015")</f>
        <v/>
      </c>
      <c r="B6" t="n">
        <v>0.1788194444444444</v>
      </c>
    </row>
    <row r="7">
      <c r="A7">
        <f>HYPERLINK("https://stackoverflow.com/q/3990732", "3990732")</f>
        <v/>
      </c>
      <c r="B7" t="n">
        <v>0.1993464052287582</v>
      </c>
    </row>
    <row r="8">
      <c r="A8">
        <f>HYPERLINK("https://stackoverflow.com/q/10247749", "10247749")</f>
        <v/>
      </c>
      <c r="B8" t="n">
        <v>0.1697877652933832</v>
      </c>
    </row>
    <row r="9">
      <c r="A9">
        <f>HYPERLINK("https://stackoverflow.com/q/11306027", "11306027")</f>
        <v/>
      </c>
      <c r="B9" t="n">
        <v>0.215962441314554</v>
      </c>
    </row>
    <row r="10">
      <c r="A10">
        <f>HYPERLINK("https://stackoverflow.com/q/12004748", "12004748")</f>
        <v/>
      </c>
      <c r="B10" t="n">
        <v>0.5152905198776758</v>
      </c>
    </row>
    <row r="11">
      <c r="A11">
        <f>HYPERLINK("https://stackoverflow.com/q/13561945", "13561945")</f>
        <v/>
      </c>
      <c r="B11" t="n">
        <v>0.130718954248366</v>
      </c>
    </row>
    <row r="12">
      <c r="A12">
        <f>HYPERLINK("https://stackoverflow.com/q/14281766", "14281766")</f>
        <v/>
      </c>
      <c r="B12" t="n">
        <v>0.202020202020202</v>
      </c>
    </row>
    <row r="13">
      <c r="A13">
        <f>HYPERLINK("https://stackoverflow.com/q/14598065", "14598065")</f>
        <v/>
      </c>
      <c r="B13" t="n">
        <v>0.1688311688311688</v>
      </c>
    </row>
    <row r="14">
      <c r="A14">
        <f>HYPERLINK("https://stackoverflow.com/q/17220341", "17220341")</f>
        <v/>
      </c>
      <c r="B14" t="n">
        <v>0.1934640522875817</v>
      </c>
    </row>
    <row r="15">
      <c r="A15">
        <f>HYPERLINK("https://stackoverflow.com/q/20183529", "20183529")</f>
        <v/>
      </c>
      <c r="B15" t="n">
        <v>0.2239057239057239</v>
      </c>
    </row>
    <row r="16">
      <c r="A16">
        <f>HYPERLINK("https://stackoverflow.com/q/21050053", "21050053")</f>
        <v/>
      </c>
      <c r="B16" t="n">
        <v>0.1753681392235609</v>
      </c>
    </row>
    <row r="17">
      <c r="A17">
        <f>HYPERLINK("https://stackoverflow.com/q/21896490", "21896490")</f>
        <v/>
      </c>
      <c r="B17" t="n">
        <v>0.1440972222222222</v>
      </c>
    </row>
    <row r="18">
      <c r="A18">
        <f>HYPERLINK("https://stackoverflow.com/q/22156204", "22156204")</f>
        <v/>
      </c>
      <c r="B18" t="n">
        <v>0.1713747645951036</v>
      </c>
    </row>
    <row r="19">
      <c r="A19">
        <f>HYPERLINK("https://stackoverflow.com/q/22244681", "22244681")</f>
        <v/>
      </c>
      <c r="B19" t="n">
        <v>0.1937321937321937</v>
      </c>
    </row>
    <row r="20">
      <c r="A20">
        <f>HYPERLINK("https://stackoverflow.com/q/22351264", "22351264")</f>
        <v/>
      </c>
      <c r="B20" t="n">
        <v>0.3766745468873129</v>
      </c>
    </row>
    <row r="21">
      <c r="A21">
        <f>HYPERLINK("https://stackoverflow.com/q/23261369", "23261369")</f>
        <v/>
      </c>
      <c r="B21" t="n">
        <v>0.1918402777777778</v>
      </c>
    </row>
    <row r="22">
      <c r="A22">
        <f>HYPERLINK("https://stackoverflow.com/q/24617605", "24617605")</f>
        <v/>
      </c>
      <c r="B22" t="n">
        <v>0.162280701754386</v>
      </c>
    </row>
    <row r="23">
      <c r="A23">
        <f>HYPERLINK("https://stackoverflow.com/q/25926998", "25926998")</f>
        <v/>
      </c>
      <c r="B23" t="n">
        <v>0.1373737373737374</v>
      </c>
    </row>
    <row r="24">
      <c r="A24">
        <f>HYPERLINK("https://stackoverflow.com/q/26585466", "26585466")</f>
        <v/>
      </c>
      <c r="B24" t="n">
        <v>0.2130718954248366</v>
      </c>
    </row>
    <row r="25">
      <c r="A25">
        <f>HYPERLINK("https://stackoverflow.com/q/28073629", "28073629")</f>
        <v/>
      </c>
      <c r="B25" t="n">
        <v>0.2554278416347382</v>
      </c>
    </row>
    <row r="26">
      <c r="A26">
        <f>HYPERLINK("https://stackoverflow.com/q/28474243", "28474243")</f>
        <v/>
      </c>
      <c r="B26" t="n">
        <v>0.2191780821917808</v>
      </c>
    </row>
    <row r="27">
      <c r="A27">
        <f>HYPERLINK("https://stackoverflow.com/q/30531307", "30531307")</f>
        <v/>
      </c>
      <c r="B27" t="n">
        <v>0.1836257309941521</v>
      </c>
    </row>
    <row r="28">
      <c r="A28">
        <f>HYPERLINK("https://stackoverflow.com/q/30877737", "30877737")</f>
        <v/>
      </c>
      <c r="B28" t="n">
        <v>0.1359867330016584</v>
      </c>
    </row>
    <row r="29">
      <c r="A29">
        <f>HYPERLINK("https://stackoverflow.com/q/31145919", "31145919")</f>
        <v/>
      </c>
      <c r="B29" t="n">
        <v>0.160968660968661</v>
      </c>
    </row>
    <row r="30">
      <c r="A30">
        <f>HYPERLINK("https://stackoverflow.com/q/31413681", "31413681")</f>
        <v/>
      </c>
      <c r="B30" t="n">
        <v>0.1666666666666667</v>
      </c>
    </row>
    <row r="31">
      <c r="A31">
        <f>HYPERLINK("https://stackoverflow.com/q/31482020", "31482020")</f>
        <v/>
      </c>
      <c r="B31" t="n">
        <v>0.2329059829059829</v>
      </c>
    </row>
    <row r="32">
      <c r="A32">
        <f>HYPERLINK("https://stackoverflow.com/q/31794085", "31794085")</f>
        <v/>
      </c>
      <c r="B32" t="n">
        <v>0.1948051948051948</v>
      </c>
    </row>
    <row r="33">
      <c r="A33">
        <f>HYPERLINK("https://stackoverflow.com/q/32738016", "32738016")</f>
        <v/>
      </c>
      <c r="B33" t="n">
        <v>0.1965811965811965</v>
      </c>
    </row>
    <row r="34">
      <c r="A34">
        <f>HYPERLINK("https://stackoverflow.com/q/33401059", "33401059")</f>
        <v/>
      </c>
      <c r="B34" t="n">
        <v>0.1673881673881674</v>
      </c>
    </row>
    <row r="35">
      <c r="A35">
        <f>HYPERLINK("https://stackoverflow.com/q/33952130", "33952130")</f>
        <v/>
      </c>
      <c r="B35" t="n">
        <v>0.2065727699530517</v>
      </c>
    </row>
    <row r="36">
      <c r="A36">
        <f>HYPERLINK("https://stackoverflow.com/q/34164510", "34164510")</f>
        <v/>
      </c>
      <c r="B36" t="n">
        <v>0.1710362047440699</v>
      </c>
    </row>
    <row r="37">
      <c r="A37">
        <f>HYPERLINK("https://stackoverflow.com/q/34631941", "34631941")</f>
        <v/>
      </c>
      <c r="B37" t="n">
        <v>0.2647754137115839</v>
      </c>
    </row>
    <row r="38">
      <c r="A38">
        <f>HYPERLINK("https://stackoverflow.com/q/34656482", "34656482")</f>
        <v/>
      </c>
      <c r="B38" t="n">
        <v>0.1657559198542805</v>
      </c>
    </row>
    <row r="39">
      <c r="A39">
        <f>HYPERLINK("https://stackoverflow.com/q/35066446", "35066446")</f>
        <v/>
      </c>
      <c r="B39" t="n">
        <v>0.2347066167290887</v>
      </c>
    </row>
    <row r="40">
      <c r="A40">
        <f>HYPERLINK("https://stackoverflow.com/q/35482963", "35482963")</f>
        <v/>
      </c>
      <c r="B40" t="n">
        <v>0.1591591591591592</v>
      </c>
    </row>
    <row r="41">
      <c r="A41">
        <f>HYPERLINK("https://stackoverflow.com/q/35660296", "35660296")</f>
        <v/>
      </c>
      <c r="B41" t="n">
        <v>0.1349206349206349</v>
      </c>
    </row>
    <row r="42">
      <c r="A42">
        <f>HYPERLINK("https://stackoverflow.com/q/36257435", "36257435")</f>
        <v/>
      </c>
      <c r="B42" t="n">
        <v>0.1343283582089552</v>
      </c>
    </row>
    <row r="43">
      <c r="A43">
        <f>HYPERLINK("https://stackoverflow.com/q/36341976", "36341976")</f>
        <v/>
      </c>
      <c r="B43" t="n">
        <v>0.228956228956229</v>
      </c>
    </row>
    <row r="44">
      <c r="A44">
        <f>HYPERLINK("https://stackoverflow.com/q/37169827", "37169827")</f>
        <v/>
      </c>
      <c r="B44" t="n">
        <v>0.1848888888888889</v>
      </c>
    </row>
    <row r="45">
      <c r="A45">
        <f>HYPERLINK("https://stackoverflow.com/q/37973949", "37973949")</f>
        <v/>
      </c>
      <c r="B45" t="n">
        <v>0.2275769745649264</v>
      </c>
    </row>
    <row r="46">
      <c r="A46">
        <f>HYPERLINK("https://stackoverflow.com/q/38320665", "38320665")</f>
        <v/>
      </c>
      <c r="B46" t="n">
        <v>0.1673699015471167</v>
      </c>
    </row>
    <row r="47">
      <c r="A47">
        <f>HYPERLINK("https://stackoverflow.com/q/40277399", "40277399")</f>
        <v/>
      </c>
      <c r="B47" t="n">
        <v>0.1953405017921147</v>
      </c>
    </row>
    <row r="48">
      <c r="A48">
        <f>HYPERLINK("https://stackoverflow.com/q/40605620", "40605620")</f>
        <v/>
      </c>
      <c r="B48" t="n">
        <v>0.1658374792703151</v>
      </c>
    </row>
    <row r="49">
      <c r="A49">
        <f>HYPERLINK("https://stackoverflow.com/q/40871998", "40871998")</f>
        <v/>
      </c>
      <c r="B49" t="n">
        <v>0.1444444444444444</v>
      </c>
    </row>
    <row r="50">
      <c r="A50">
        <f>HYPERLINK("https://stackoverflow.com/q/41097730", "41097730")</f>
        <v/>
      </c>
      <c r="B50" t="n">
        <v>0.2122719734660033</v>
      </c>
    </row>
    <row r="51">
      <c r="A51">
        <f>HYPERLINK("https://stackoverflow.com/q/41467659", "41467659")</f>
        <v/>
      </c>
      <c r="B51" t="n">
        <v>0.2011251758087201</v>
      </c>
    </row>
    <row r="52">
      <c r="A52">
        <f>HYPERLINK("https://stackoverflow.com/q/41645111", "41645111")</f>
        <v/>
      </c>
      <c r="B52" t="n">
        <v>0.1705790297339593</v>
      </c>
    </row>
    <row r="53">
      <c r="A53">
        <f>HYPERLINK("https://stackoverflow.com/q/41886336", "41886336")</f>
        <v/>
      </c>
      <c r="B53" t="n">
        <v>0.1995221027479092</v>
      </c>
    </row>
    <row r="54">
      <c r="A54">
        <f>HYPERLINK("https://stackoverflow.com/q/41905258", "41905258")</f>
        <v/>
      </c>
      <c r="B54" t="n">
        <v>0.2071759259259259</v>
      </c>
    </row>
    <row r="55">
      <c r="A55">
        <f>HYPERLINK("https://stackoverflow.com/q/41980071", "41980071")</f>
        <v/>
      </c>
      <c r="B55" t="n">
        <v>0.2461873638344227</v>
      </c>
    </row>
    <row r="56">
      <c r="A56">
        <f>HYPERLINK("https://stackoverflow.com/q/42006707", "42006707")</f>
        <v/>
      </c>
      <c r="B56" t="n">
        <v>0.1555555555555556</v>
      </c>
    </row>
    <row r="57">
      <c r="A57">
        <f>HYPERLINK("https://stackoverflow.com/q/42121564", "42121564")</f>
        <v/>
      </c>
      <c r="B57" t="n">
        <v>0.1718518518518519</v>
      </c>
    </row>
    <row r="58">
      <c r="A58">
        <f>HYPERLINK("https://stackoverflow.com/q/42506938", "42506938")</f>
        <v/>
      </c>
      <c r="B58" t="n">
        <v>0.2168021680216802</v>
      </c>
    </row>
    <row r="59">
      <c r="A59">
        <f>HYPERLINK("https://stackoverflow.com/q/42577224", "42577224")</f>
        <v/>
      </c>
      <c r="B59" t="n">
        <v>0.3049095607235142</v>
      </c>
    </row>
    <row r="60">
      <c r="A60">
        <f>HYPERLINK("https://stackoverflow.com/q/42677688", "42677688")</f>
        <v/>
      </c>
      <c r="B60" t="n">
        <v>0.1476190476190476</v>
      </c>
    </row>
    <row r="61">
      <c r="A61">
        <f>HYPERLINK("https://stackoverflow.com/q/42705379", "42705379")</f>
        <v/>
      </c>
      <c r="B61" t="n">
        <v>0.1830065359477124</v>
      </c>
    </row>
    <row r="62">
      <c r="A62">
        <f>HYPERLINK("https://stackoverflow.com/q/43170471", "43170471")</f>
        <v/>
      </c>
      <c r="B62" t="n">
        <v>0.1947873799725652</v>
      </c>
    </row>
    <row r="63">
      <c r="A63">
        <f>HYPERLINK("https://stackoverflow.com/q/43243120", "43243120")</f>
        <v/>
      </c>
      <c r="B63" t="n">
        <v>0.2037037037037037</v>
      </c>
    </row>
    <row r="64">
      <c r="A64">
        <f>HYPERLINK("https://stackoverflow.com/q/43401120", "43401120")</f>
        <v/>
      </c>
      <c r="B64" t="n">
        <v>0.2883950617283951</v>
      </c>
    </row>
    <row r="65">
      <c r="A65">
        <f>HYPERLINK("https://stackoverflow.com/q/43549963", "43549963")</f>
        <v/>
      </c>
      <c r="B65" t="n">
        <v>0.1858974358974359</v>
      </c>
    </row>
    <row r="66">
      <c r="A66">
        <f>HYPERLINK("https://stackoverflow.com/q/43612228", "43612228")</f>
        <v/>
      </c>
      <c r="B66" t="n">
        <v>0.1827956989247312</v>
      </c>
    </row>
    <row r="67">
      <c r="A67">
        <f>HYPERLINK("https://stackoverflow.com/q/43778494", "43778494")</f>
        <v/>
      </c>
      <c r="B67" t="n">
        <v>0.1944444444444444</v>
      </c>
    </row>
    <row r="68">
      <c r="A68">
        <f>HYPERLINK("https://stackoverflow.com/q/43849977", "43849977")</f>
        <v/>
      </c>
      <c r="B68" t="n">
        <v>0.2090800477897252</v>
      </c>
    </row>
    <row r="69">
      <c r="A69">
        <f>HYPERLINK("https://stackoverflow.com/q/43919778", "43919778")</f>
        <v/>
      </c>
      <c r="B69" t="n">
        <v>0.2006802721088435</v>
      </c>
    </row>
    <row r="70">
      <c r="A70">
        <f>HYPERLINK("https://stackoverflow.com/q/44005685", "44005685")</f>
        <v/>
      </c>
      <c r="B70" t="n">
        <v>0.1675485008818342</v>
      </c>
    </row>
    <row r="71">
      <c r="A71">
        <f>HYPERLINK("https://stackoverflow.com/q/44140332", "44140332")</f>
        <v/>
      </c>
      <c r="B71" t="n">
        <v>0.2081128747795415</v>
      </c>
    </row>
    <row r="72">
      <c r="A72">
        <f>HYPERLINK("https://stackoverflow.com/q/44178802", "44178802")</f>
        <v/>
      </c>
      <c r="B72" t="n">
        <v>0.2250712250712251</v>
      </c>
    </row>
    <row r="73">
      <c r="A73">
        <f>HYPERLINK("https://stackoverflow.com/q/44240704", "44240704")</f>
        <v/>
      </c>
      <c r="B73" t="n">
        <v>0.2262382864792503</v>
      </c>
    </row>
    <row r="74">
      <c r="A74">
        <f>HYPERLINK("https://stackoverflow.com/q/44267405", "44267405")</f>
        <v/>
      </c>
      <c r="B74" t="n">
        <v>0.1691691691691692</v>
      </c>
    </row>
    <row r="75">
      <c r="A75">
        <f>HYPERLINK("https://stackoverflow.com/q/44293572", "44293572")</f>
        <v/>
      </c>
      <c r="B75" t="n">
        <v>0.1590038314176245</v>
      </c>
    </row>
    <row r="76">
      <c r="A76">
        <f>HYPERLINK("https://stackoverflow.com/q/44394501", "44394501")</f>
        <v/>
      </c>
      <c r="B76" t="n">
        <v>0.1592039800995025</v>
      </c>
    </row>
    <row r="77">
      <c r="A77">
        <f>HYPERLINK("https://stackoverflow.com/q/44418891", "44418891")</f>
        <v/>
      </c>
      <c r="B77" t="n">
        <v>0.2424242424242424</v>
      </c>
    </row>
    <row r="78">
      <c r="A78">
        <f>HYPERLINK("https://stackoverflow.com/q/44510491", "44510491")</f>
        <v/>
      </c>
      <c r="B78" t="n">
        <v>0.182648401826484</v>
      </c>
    </row>
    <row r="79">
      <c r="A79">
        <f>HYPERLINK("https://stackoverflow.com/q/44551967", "44551967")</f>
        <v/>
      </c>
      <c r="B79" t="n">
        <v>0.208187134502924</v>
      </c>
    </row>
    <row r="80">
      <c r="A80">
        <f>HYPERLINK("https://stackoverflow.com/q/44912604", "44912604")</f>
        <v/>
      </c>
      <c r="B80" t="n">
        <v>0.151183970856102</v>
      </c>
    </row>
    <row r="81">
      <c r="A81">
        <f>HYPERLINK("https://stackoverflow.com/q/45174597", "45174597")</f>
        <v/>
      </c>
      <c r="B81" t="n">
        <v>0.1683006535947712</v>
      </c>
    </row>
    <row r="82">
      <c r="A82">
        <f>HYPERLINK("https://stackoverflow.com/q/45209796", "45209796")</f>
        <v/>
      </c>
      <c r="B82" t="n">
        <v>0.1643835616438356</v>
      </c>
    </row>
    <row r="83">
      <c r="A83">
        <f>HYPERLINK("https://stackoverflow.com/q/45224565", "45224565")</f>
        <v/>
      </c>
      <c r="B83" t="n">
        <v>0.2095238095238095</v>
      </c>
    </row>
    <row r="84">
      <c r="A84">
        <f>HYPERLINK("https://stackoverflow.com/q/45238254", "45238254")</f>
        <v/>
      </c>
      <c r="B84" t="n">
        <v>0.1523809523809524</v>
      </c>
    </row>
    <row r="85">
      <c r="A85">
        <f>HYPERLINK("https://stackoverflow.com/q/45312549", "45312549")</f>
        <v/>
      </c>
      <c r="B85" t="n">
        <v>0.1799283154121864</v>
      </c>
    </row>
    <row r="86">
      <c r="A86">
        <f>HYPERLINK("https://stackoverflow.com/q/45336337", "45336337")</f>
        <v/>
      </c>
      <c r="B86" t="n">
        <v>0.1889927310488058</v>
      </c>
    </row>
    <row r="87">
      <c r="A87">
        <f>HYPERLINK("https://stackoverflow.com/q/45494320", "45494320")</f>
        <v/>
      </c>
      <c r="B87" t="n">
        <v>0.1960049937578028</v>
      </c>
    </row>
    <row r="88">
      <c r="A88">
        <f>HYPERLINK("https://stackoverflow.com/q/45555483", "45555483")</f>
        <v/>
      </c>
      <c r="B88" t="n">
        <v>0.2046070460704607</v>
      </c>
    </row>
    <row r="89">
      <c r="A89">
        <f>HYPERLINK("https://stackoverflow.com/q/45555969", "45555969")</f>
        <v/>
      </c>
      <c r="B89" t="n">
        <v>0.1614583333333333</v>
      </c>
    </row>
    <row r="90">
      <c r="A90">
        <f>HYPERLINK("https://stackoverflow.com/q/45556919", "45556919")</f>
        <v/>
      </c>
      <c r="B90" t="n">
        <v>0.164021164021164</v>
      </c>
    </row>
    <row r="91">
      <c r="A91">
        <f>HYPERLINK("https://stackoverflow.com/q/45602479", "45602479")</f>
        <v/>
      </c>
      <c r="B91" t="n">
        <v>0.1816993464052288</v>
      </c>
    </row>
    <row r="92">
      <c r="A92">
        <f>HYPERLINK("https://stackoverflow.com/q/45678498", "45678498")</f>
        <v/>
      </c>
      <c r="B92" t="n">
        <v>0.2122507122507123</v>
      </c>
    </row>
    <row r="93">
      <c r="A93">
        <f>HYPERLINK("https://stackoverflow.com/q/45693510", "45693510")</f>
        <v/>
      </c>
      <c r="B93" t="n">
        <v>0.244281045751634</v>
      </c>
    </row>
    <row r="94">
      <c r="A94">
        <f>HYPERLINK("https://stackoverflow.com/q/45724820", "45724820")</f>
        <v/>
      </c>
      <c r="B94" t="n">
        <v>0.1714677640603567</v>
      </c>
    </row>
    <row r="95">
      <c r="A95">
        <f>HYPERLINK("https://stackoverflow.com/q/45963371", "45963371")</f>
        <v/>
      </c>
      <c r="B95" t="n">
        <v>0.2685185185185185</v>
      </c>
    </row>
    <row r="96">
      <c r="A96">
        <f>HYPERLINK("https://stackoverflow.com/q/45978094", "45978094")</f>
        <v/>
      </c>
      <c r="B96" t="n">
        <v>0.1944444444444444</v>
      </c>
    </row>
    <row r="97">
      <c r="A97">
        <f>HYPERLINK("https://stackoverflow.com/q/46124156", "46124156")</f>
        <v/>
      </c>
      <c r="B97" t="n">
        <v>0.1645569620253164</v>
      </c>
    </row>
    <row r="98">
      <c r="A98">
        <f>HYPERLINK("https://stackoverflow.com/q/46211514", "46211514")</f>
        <v/>
      </c>
      <c r="B98" t="n">
        <v>0.1689497716894977</v>
      </c>
    </row>
    <row r="99">
      <c r="A99">
        <f>HYPERLINK("https://stackoverflow.com/q/46271988", "46271988")</f>
        <v/>
      </c>
      <c r="B99" t="n">
        <v>0.1975308641975309</v>
      </c>
    </row>
    <row r="100">
      <c r="A100">
        <f>HYPERLINK("https://stackoverflow.com/q/46275169", "46275169")</f>
        <v/>
      </c>
      <c r="B100" t="n">
        <v>0.2550724637681159</v>
      </c>
    </row>
    <row r="101">
      <c r="A101">
        <f>HYPERLINK("https://stackoverflow.com/q/46297894", "46297894")</f>
        <v/>
      </c>
      <c r="B101" t="n">
        <v>0.1937669376693767</v>
      </c>
    </row>
    <row r="102">
      <c r="A102">
        <f>HYPERLINK("https://stackoverflow.com/q/46321865", "46321865")</f>
        <v/>
      </c>
      <c r="B102" t="n">
        <v>0.1579861111111111</v>
      </c>
    </row>
    <row r="103">
      <c r="A103">
        <f>HYPERLINK("https://stackoverflow.com/q/46330301", "46330301")</f>
        <v/>
      </c>
      <c r="B103" t="n">
        <v>0.2709284627092846</v>
      </c>
    </row>
    <row r="104">
      <c r="A104">
        <f>HYPERLINK("https://stackoverflow.com/q/46342043", "46342043")</f>
        <v/>
      </c>
      <c r="B104" t="n">
        <v>0.2588235294117647</v>
      </c>
    </row>
    <row r="105">
      <c r="A105">
        <f>HYPERLINK("https://stackoverflow.com/q/46348449", "46348449")</f>
        <v/>
      </c>
      <c r="B105" t="n">
        <v>0.1812169312169312</v>
      </c>
    </row>
    <row r="106">
      <c r="A106">
        <f>HYPERLINK("https://stackoverflow.com/q/46421271", "46421271")</f>
        <v/>
      </c>
      <c r="B106" t="n">
        <v>0.2033096926713948</v>
      </c>
    </row>
    <row r="107">
      <c r="A107">
        <f>HYPERLINK("https://stackoverflow.com/q/46447525", "46447525")</f>
        <v/>
      </c>
      <c r="B107" t="n">
        <v>0.2349206349206349</v>
      </c>
    </row>
    <row r="108">
      <c r="A108">
        <f>HYPERLINK("https://stackoverflow.com/q/46493441", "46493441")</f>
        <v/>
      </c>
      <c r="B108" t="n">
        <v>0.1587301587301587</v>
      </c>
    </row>
    <row r="109">
      <c r="A109">
        <f>HYPERLINK("https://stackoverflow.com/q/46495006", "46495006")</f>
        <v/>
      </c>
      <c r="B109" t="n">
        <v>0.191358024691358</v>
      </c>
    </row>
    <row r="110">
      <c r="A110">
        <f>HYPERLINK("https://stackoverflow.com/q/46574894", "46574894")</f>
        <v/>
      </c>
      <c r="B110" t="n">
        <v>0.1691919191919192</v>
      </c>
    </row>
    <row r="111">
      <c r="A111">
        <f>HYPERLINK("https://stackoverflow.com/q/46608926", "46608926")</f>
        <v/>
      </c>
      <c r="B111" t="n">
        <v>0.2195767195767196</v>
      </c>
    </row>
    <row r="112">
      <c r="A112">
        <f>HYPERLINK("https://stackoverflow.com/q/46684369", "46684369")</f>
        <v/>
      </c>
      <c r="B112" t="n">
        <v>0.1657250470809793</v>
      </c>
    </row>
    <row r="113">
      <c r="A113">
        <f>HYPERLINK("https://stackoverflow.com/q/46732318", "46732318")</f>
        <v/>
      </c>
      <c r="B113" t="n">
        <v>0.235827664399093</v>
      </c>
    </row>
    <row r="114">
      <c r="A114">
        <f>HYPERLINK("https://stackoverflow.com/q/46739891", "46739891")</f>
        <v/>
      </c>
      <c r="B114" t="n">
        <v>0.1801346801346801</v>
      </c>
    </row>
    <row r="115">
      <c r="A115">
        <f>HYPERLINK("https://stackoverflow.com/q/46767048", "46767048")</f>
        <v/>
      </c>
      <c r="B115" t="n">
        <v>0.2261904761904762</v>
      </c>
    </row>
    <row r="116">
      <c r="A116">
        <f>HYPERLINK("https://stackoverflow.com/q/46776955", "46776955")</f>
        <v/>
      </c>
      <c r="B116" t="n">
        <v>0.2231884057971014</v>
      </c>
    </row>
    <row r="117">
      <c r="A117">
        <f>HYPERLINK("https://stackoverflow.com/q/47194231", "47194231")</f>
        <v/>
      </c>
      <c r="B117" t="n">
        <v>0.1598173515981735</v>
      </c>
    </row>
    <row r="118">
      <c r="A118">
        <f>HYPERLINK("https://stackoverflow.com/q/47296300", "47296300")</f>
        <v/>
      </c>
      <c r="B118" t="n">
        <v>0.2037037037037037</v>
      </c>
    </row>
    <row r="119">
      <c r="A119">
        <f>HYPERLINK("https://stackoverflow.com/q/47305630", "47305630")</f>
        <v/>
      </c>
      <c r="B119" t="n">
        <v>0.1705426356589147</v>
      </c>
    </row>
    <row r="120">
      <c r="A120">
        <f>HYPERLINK("https://stackoverflow.com/q/47737631", "47737631")</f>
        <v/>
      </c>
      <c r="B120" t="n">
        <v>0.1847389558232932</v>
      </c>
    </row>
    <row r="121">
      <c r="A121">
        <f>HYPERLINK("https://stackoverflow.com/q/47764200", "47764200")</f>
        <v/>
      </c>
      <c r="B121" t="n">
        <v>0.1910569105691057</v>
      </c>
    </row>
    <row r="122">
      <c r="A122">
        <f>HYPERLINK("https://stackoverflow.com/q/47795639", "47795639")</f>
        <v/>
      </c>
      <c r="B122" t="n">
        <v>0.1692307692307692</v>
      </c>
    </row>
    <row r="123">
      <c r="A123">
        <f>HYPERLINK("https://stackoverflow.com/q/47823345", "47823345")</f>
        <v/>
      </c>
      <c r="B123" t="n">
        <v>0.2497013142174433</v>
      </c>
    </row>
    <row r="124">
      <c r="A124">
        <f>HYPERLINK("https://stackoverflow.com/q/47830107", "47830107")</f>
        <v/>
      </c>
      <c r="B124" t="n">
        <v>0.2847222222222222</v>
      </c>
    </row>
    <row r="125">
      <c r="A125">
        <f>HYPERLINK("https://stackoverflow.com/q/47886587", "47886587")</f>
        <v/>
      </c>
      <c r="B125" t="n">
        <v>0.1738562091503268</v>
      </c>
    </row>
    <row r="126">
      <c r="A126">
        <f>HYPERLINK("https://stackoverflow.com/q/47910518", "47910518")</f>
        <v/>
      </c>
      <c r="B126" t="n">
        <v>0.2083333333333333</v>
      </c>
    </row>
    <row r="127">
      <c r="A127">
        <f>HYPERLINK("https://stackoverflow.com/q/48279047", "48279047")</f>
        <v/>
      </c>
      <c r="B127" t="n">
        <v>0.1688888888888889</v>
      </c>
    </row>
    <row r="128">
      <c r="A128">
        <f>HYPERLINK("https://stackoverflow.com/q/48284673", "48284673")</f>
        <v/>
      </c>
      <c r="B128" t="n">
        <v>0.2053872053872054</v>
      </c>
    </row>
    <row r="129">
      <c r="A129">
        <f>HYPERLINK("https://stackoverflow.com/q/48443288", "48443288")</f>
        <v/>
      </c>
      <c r="B129" t="n">
        <v>0.2087087087087087</v>
      </c>
    </row>
    <row r="130">
      <c r="A130">
        <f>HYPERLINK("https://stackoverflow.com/q/48646795", "48646795")</f>
        <v/>
      </c>
      <c r="B130" t="n">
        <v>0.2534722222222222</v>
      </c>
    </row>
    <row r="131">
      <c r="A131">
        <f>HYPERLINK("https://stackoverflow.com/q/48647359", "48647359")</f>
        <v/>
      </c>
      <c r="B131" t="n">
        <v>0.2043895747599451</v>
      </c>
    </row>
    <row r="132">
      <c r="A132">
        <f>HYPERLINK("https://stackoverflow.com/q/48761222", "48761222")</f>
        <v/>
      </c>
      <c r="B132" t="n">
        <v>0.1793650793650793</v>
      </c>
    </row>
    <row r="133">
      <c r="A133">
        <f>HYPERLINK("https://stackoverflow.com/q/48791497", "48791497")</f>
        <v/>
      </c>
      <c r="B133" t="n">
        <v>0.2329317269076305</v>
      </c>
    </row>
    <row r="134">
      <c r="A134">
        <f>HYPERLINK("https://stackoverflow.com/q/49042255", "49042255")</f>
        <v/>
      </c>
      <c r="B134" t="n">
        <v>0.184640522875817</v>
      </c>
    </row>
    <row r="135">
      <c r="A135">
        <f>HYPERLINK("https://stackoverflow.com/q/49242888", "49242888")</f>
        <v/>
      </c>
      <c r="B135" t="n">
        <v>0.1630824372759857</v>
      </c>
    </row>
    <row r="136">
      <c r="A136">
        <f>HYPERLINK("https://stackoverflow.com/q/49286426", "49286426")</f>
        <v/>
      </c>
      <c r="B136" t="n">
        <v>0.242063492063492</v>
      </c>
    </row>
    <row r="137">
      <c r="A137">
        <f>HYPERLINK("https://stackoverflow.com/q/49288450", "49288450")</f>
        <v/>
      </c>
      <c r="B137" t="n">
        <v>0.2192982456140351</v>
      </c>
    </row>
    <row r="138">
      <c r="A138">
        <f>HYPERLINK("https://stackoverflow.com/q/49375184", "49375184")</f>
        <v/>
      </c>
      <c r="B138" t="n">
        <v>0.2026862026862027</v>
      </c>
    </row>
    <row r="139">
      <c r="A139">
        <f>HYPERLINK("https://stackoverflow.com/q/49419372", "49419372")</f>
        <v/>
      </c>
      <c r="B139" t="n">
        <v>0.2324393358876117</v>
      </c>
    </row>
    <row r="140">
      <c r="A140">
        <f>HYPERLINK("https://stackoverflow.com/q/49439737", "49439737")</f>
        <v/>
      </c>
      <c r="B140" t="n">
        <v>0.1928104575163398</v>
      </c>
    </row>
    <row r="141">
      <c r="A141">
        <f>HYPERLINK("https://stackoverflow.com/q/49504777", "49504777")</f>
        <v/>
      </c>
      <c r="B141" t="n">
        <v>0.175787728026534</v>
      </c>
    </row>
    <row r="142">
      <c r="A142">
        <f>HYPERLINK("https://stackoverflow.com/q/49506812", "49506812")</f>
        <v/>
      </c>
      <c r="B142" t="n">
        <v>0.2740183792815372</v>
      </c>
    </row>
    <row r="143">
      <c r="A143">
        <f>HYPERLINK("https://stackoverflow.com/q/49565318", "49565318")</f>
        <v/>
      </c>
      <c r="B143" t="n">
        <v>0.2237237237237237</v>
      </c>
    </row>
    <row r="144">
      <c r="A144">
        <f>HYPERLINK("https://stackoverflow.com/q/49670353", "49670353")</f>
        <v/>
      </c>
      <c r="B144" t="n">
        <v>0.3484848484848484</v>
      </c>
    </row>
    <row r="145">
      <c r="A145">
        <f>HYPERLINK("https://stackoverflow.com/q/49738995", "49738995")</f>
        <v/>
      </c>
      <c r="B145" t="n">
        <v>0.1723646723646724</v>
      </c>
    </row>
    <row r="146">
      <c r="A146">
        <f>HYPERLINK("https://stackoverflow.com/q/49913681", "49913681")</f>
        <v/>
      </c>
      <c r="B146" t="n">
        <v>0.1599326599326599</v>
      </c>
    </row>
    <row r="147">
      <c r="A147">
        <f>HYPERLINK("https://stackoverflow.com/q/49925236", "49925236")</f>
        <v/>
      </c>
      <c r="B147" t="n">
        <v>0.1777777777777778</v>
      </c>
    </row>
    <row r="148">
      <c r="A148">
        <f>HYPERLINK("https://stackoverflow.com/q/49956884", "49956884")</f>
        <v/>
      </c>
      <c r="B148" t="n">
        <v>0.1674718196457327</v>
      </c>
    </row>
    <row r="149">
      <c r="A149">
        <f>HYPERLINK("https://stackoverflow.com/q/49997339", "49997339")</f>
        <v/>
      </c>
      <c r="B149" t="n">
        <v>0.1786216596343179</v>
      </c>
    </row>
    <row r="150">
      <c r="A150">
        <f>HYPERLINK("https://stackoverflow.com/q/50031163", "50031163")</f>
        <v/>
      </c>
      <c r="B150" t="n">
        <v>0.1653116531165311</v>
      </c>
    </row>
    <row r="151">
      <c r="A151">
        <f>HYPERLINK("https://stackoverflow.com/q/50084095", "50084095")</f>
        <v/>
      </c>
      <c r="B151" t="n">
        <v>0.1964573268921095</v>
      </c>
    </row>
    <row r="152">
      <c r="A152">
        <f>HYPERLINK("https://stackoverflow.com/q/50142255", "50142255")</f>
        <v/>
      </c>
      <c r="B152" t="n">
        <v>0.2439613526570048</v>
      </c>
    </row>
    <row r="153">
      <c r="A153">
        <f>HYPERLINK("https://stackoverflow.com/q/50339838", "50339838")</f>
        <v/>
      </c>
      <c r="B153" t="n">
        <v>0.2520908004778973</v>
      </c>
    </row>
    <row r="154">
      <c r="A154">
        <f>HYPERLINK("https://stackoverflow.com/q/50480858", "50480858")</f>
        <v/>
      </c>
      <c r="B154" t="n">
        <v>0.279495990836197</v>
      </c>
    </row>
    <row r="155">
      <c r="A155">
        <f>HYPERLINK("https://stackoverflow.com/q/50490209", "50490209")</f>
        <v/>
      </c>
      <c r="B155" t="n">
        <v>0.2209302325581395</v>
      </c>
    </row>
    <row r="156">
      <c r="A156">
        <f>HYPERLINK("https://stackoverflow.com/q/50699695", "50699695")</f>
        <v/>
      </c>
      <c r="B156" t="n">
        <v>0.1733333333333333</v>
      </c>
    </row>
    <row r="157">
      <c r="A157">
        <f>HYPERLINK("https://stackoverflow.com/q/50710541", "50710541")</f>
        <v/>
      </c>
      <c r="B157" t="n">
        <v>0.2078189300411522</v>
      </c>
    </row>
    <row r="158">
      <c r="A158">
        <f>HYPERLINK("https://stackoverflow.com/q/50713215", "50713215")</f>
        <v/>
      </c>
      <c r="B158" t="n">
        <v>0.2112676056338028</v>
      </c>
    </row>
    <row r="159">
      <c r="A159">
        <f>HYPERLINK("https://stackoverflow.com/q/50718804", "50718804")</f>
        <v/>
      </c>
      <c r="B159" t="n">
        <v>0.2638888888888889</v>
      </c>
    </row>
    <row r="160">
      <c r="A160">
        <f>HYPERLINK("https://stackoverflow.com/q/50749813", "50749813")</f>
        <v/>
      </c>
      <c r="B160" t="n">
        <v>0.2863247863247863</v>
      </c>
    </row>
    <row r="161">
      <c r="A161">
        <f>HYPERLINK("https://stackoverflow.com/q/50851665", "50851665")</f>
        <v/>
      </c>
      <c r="B161" t="n">
        <v>0.2284820031298904</v>
      </c>
    </row>
    <row r="162">
      <c r="A162">
        <f>HYPERLINK("https://stackoverflow.com/q/50903007", "50903007")</f>
        <v/>
      </c>
      <c r="B162" t="n">
        <v>0.2222222222222222</v>
      </c>
    </row>
    <row r="163">
      <c r="A163">
        <f>HYPERLINK("https://stackoverflow.com/q/50986952", "50986952")</f>
        <v/>
      </c>
      <c r="B163" t="n">
        <v>0.2208333333333333</v>
      </c>
    </row>
    <row r="164">
      <c r="A164">
        <f>HYPERLINK("https://stackoverflow.com/q/51016243", "51016243")</f>
        <v/>
      </c>
      <c r="B164" t="n">
        <v>0.2426303854875283</v>
      </c>
    </row>
    <row r="165">
      <c r="A165">
        <f>HYPERLINK("https://stackoverflow.com/q/51157760", "51157760")</f>
        <v/>
      </c>
      <c r="B165" t="n">
        <v>0.1347905282331512</v>
      </c>
    </row>
    <row r="166">
      <c r="A166">
        <f>HYPERLINK("https://stackoverflow.com/q/51186512", "51186512")</f>
        <v/>
      </c>
      <c r="B166" t="n">
        <v>0.2173913043478261</v>
      </c>
    </row>
    <row r="167">
      <c r="A167">
        <f>HYPERLINK("https://stackoverflow.com/q/51289884", "51289884")</f>
        <v/>
      </c>
      <c r="B167" t="n">
        <v>0.2175273865414711</v>
      </c>
    </row>
    <row r="168">
      <c r="A168">
        <f>HYPERLINK("https://stackoverflow.com/q/51352351", "51352351")</f>
        <v/>
      </c>
      <c r="B168" t="n">
        <v>0.1944444444444444</v>
      </c>
    </row>
    <row r="169">
      <c r="A169">
        <f>HYPERLINK("https://stackoverflow.com/q/51369708", "51369708")</f>
        <v/>
      </c>
      <c r="B169" t="n">
        <v>0.1709401709401709</v>
      </c>
    </row>
    <row r="170">
      <c r="A170">
        <f>HYPERLINK("https://stackoverflow.com/q/51472013", "51472013")</f>
        <v/>
      </c>
      <c r="B170" t="n">
        <v>0.2924648786717752</v>
      </c>
    </row>
    <row r="171">
      <c r="A171">
        <f>HYPERLINK("https://stackoverflow.com/q/51555502", "51555502")</f>
        <v/>
      </c>
      <c r="B171" t="n">
        <v>0.2034428794992175</v>
      </c>
    </row>
    <row r="172">
      <c r="A172">
        <f>HYPERLINK("https://stackoverflow.com/q/51603118", "51603118")</f>
        <v/>
      </c>
      <c r="B172" t="n">
        <v>0.1893424036281179</v>
      </c>
    </row>
    <row r="173">
      <c r="A173">
        <f>HYPERLINK("https://stackoverflow.com/q/51623407", "51623407")</f>
        <v/>
      </c>
      <c r="B173" t="n">
        <v>0.197037037037037</v>
      </c>
    </row>
    <row r="174">
      <c r="A174">
        <f>HYPERLINK("https://stackoverflow.com/q/51627648", "51627648")</f>
        <v/>
      </c>
      <c r="B174" t="n">
        <v>0.2417582417582417</v>
      </c>
    </row>
    <row r="175">
      <c r="A175">
        <f>HYPERLINK("https://stackoverflow.com/q/51737007", "51737007")</f>
        <v/>
      </c>
      <c r="B175" t="n">
        <v>0.1700133868808568</v>
      </c>
    </row>
    <row r="176">
      <c r="A176">
        <f>HYPERLINK("https://stackoverflow.com/q/51775608", "51775608")</f>
        <v/>
      </c>
      <c r="B176" t="n">
        <v>0.2396351575456053</v>
      </c>
    </row>
    <row r="177">
      <c r="A177">
        <f>HYPERLINK("https://stackoverflow.com/q/51831600", "51831600")</f>
        <v/>
      </c>
      <c r="B177" t="n">
        <v>0.1587301587301587</v>
      </c>
    </row>
    <row r="178">
      <c r="A178">
        <f>HYPERLINK("https://stackoverflow.com/q/51840153", "51840153")</f>
        <v/>
      </c>
      <c r="B178" t="n">
        <v>0.1572649572649572</v>
      </c>
    </row>
    <row r="179">
      <c r="A179">
        <f>HYPERLINK("https://stackoverflow.com/q/51847630", "51847630")</f>
        <v/>
      </c>
      <c r="B179" t="n">
        <v>0.1736111111111111</v>
      </c>
    </row>
    <row r="180">
      <c r="A180">
        <f>HYPERLINK("https://stackoverflow.com/q/51853310", "51853310")</f>
        <v/>
      </c>
      <c r="B180" t="n">
        <v>0.1475694444444444</v>
      </c>
    </row>
    <row r="181">
      <c r="A181">
        <f>HYPERLINK("https://stackoverflow.com/q/51875348", "51875348")</f>
        <v/>
      </c>
      <c r="B181" t="n">
        <v>0.1719298245614035</v>
      </c>
    </row>
    <row r="182">
      <c r="A182">
        <f>HYPERLINK("https://stackoverflow.com/q/51884008", "51884008")</f>
        <v/>
      </c>
      <c r="B182" t="n">
        <v>0.3238095238095238</v>
      </c>
    </row>
    <row r="183">
      <c r="A183">
        <f>HYPERLINK("https://stackoverflow.com/q/51895945", "51895945")</f>
        <v/>
      </c>
      <c r="B183" t="n">
        <v>0.1723027375201288</v>
      </c>
    </row>
    <row r="184">
      <c r="A184">
        <f>HYPERLINK("https://stackoverflow.com/q/51950209", "51950209")</f>
        <v/>
      </c>
      <c r="B184" t="n">
        <v>0.242798353909465</v>
      </c>
    </row>
    <row r="185">
      <c r="A185">
        <f>HYPERLINK("https://stackoverflow.com/q/51973789", "51973789")</f>
        <v/>
      </c>
      <c r="B185" t="n">
        <v>0.1818181818181818</v>
      </c>
    </row>
    <row r="186">
      <c r="A186">
        <f>HYPERLINK("https://stackoverflow.com/q/52034362", "52034362")</f>
        <v/>
      </c>
      <c r="B186" t="n">
        <v>0.2205387205387205</v>
      </c>
    </row>
    <row r="187">
      <c r="A187">
        <f>HYPERLINK("https://stackoverflow.com/q/52057206", "52057206")</f>
        <v/>
      </c>
      <c r="B187" t="n">
        <v>0.1926605504587156</v>
      </c>
    </row>
    <row r="188">
      <c r="A188">
        <f>HYPERLINK("https://stackoverflow.com/q/52078776", "52078776")</f>
        <v/>
      </c>
      <c r="B188" t="n">
        <v>0.2413793103448275</v>
      </c>
    </row>
    <row r="189">
      <c r="A189">
        <f>HYPERLINK("https://stackoverflow.com/q/52088852", "52088852")</f>
        <v/>
      </c>
      <c r="B189" t="n">
        <v>0.2518518518518518</v>
      </c>
    </row>
    <row r="190">
      <c r="A190">
        <f>HYPERLINK("https://stackoverflow.com/q/52144934", "52144934")</f>
        <v/>
      </c>
      <c r="B190" t="n">
        <v>0.1641791044776119</v>
      </c>
    </row>
    <row r="191">
      <c r="A191">
        <f>HYPERLINK("https://stackoverflow.com/q/52145113", "52145113")</f>
        <v/>
      </c>
      <c r="B191" t="n">
        <v>0.2</v>
      </c>
    </row>
    <row r="192">
      <c r="A192">
        <f>HYPERLINK("https://stackoverflow.com/q/52242599", "52242599")</f>
        <v/>
      </c>
      <c r="B192" t="n">
        <v>0.1552287581699346</v>
      </c>
    </row>
    <row r="193">
      <c r="A193">
        <f>HYPERLINK("https://stackoverflow.com/q/52261990", "52261990")</f>
        <v/>
      </c>
      <c r="B193" t="n">
        <v>0.2316118935837246</v>
      </c>
    </row>
    <row r="194">
      <c r="A194">
        <f>HYPERLINK("https://stackoverflow.com/q/52294863", "52294863")</f>
        <v/>
      </c>
      <c r="B194" t="n">
        <v>0.2359550561797753</v>
      </c>
    </row>
    <row r="195">
      <c r="A195">
        <f>HYPERLINK("https://stackoverflow.com/q/52427085", "52427085")</f>
        <v/>
      </c>
      <c r="B195" t="n">
        <v>0.1579651941097724</v>
      </c>
    </row>
    <row r="196">
      <c r="A196">
        <f>HYPERLINK("https://stackoverflow.com/q/52441440", "52441440")</f>
        <v/>
      </c>
      <c r="B196" t="n">
        <v>0.1902356902356902</v>
      </c>
    </row>
    <row r="197">
      <c r="A197">
        <f>HYPERLINK("https://stackoverflow.com/q/52486527", "52486527")</f>
        <v/>
      </c>
      <c r="B197" t="n">
        <v>0.1837037037037037</v>
      </c>
    </row>
    <row r="198">
      <c r="A198">
        <f>HYPERLINK("https://stackoverflow.com/q/52626952", "52626952")</f>
        <v/>
      </c>
      <c r="B198" t="n">
        <v>0.1521035598705502</v>
      </c>
    </row>
    <row r="199">
      <c r="A199">
        <f>HYPERLINK("https://stackoverflow.com/q/52744026", "52744026")</f>
        <v/>
      </c>
      <c r="B199" t="n">
        <v>0.1646090534979424</v>
      </c>
    </row>
    <row r="200">
      <c r="A200">
        <f>HYPERLINK("https://stackoverflow.com/q/52805378", "52805378")</f>
        <v/>
      </c>
      <c r="B200" t="n">
        <v>0.1593567251461988</v>
      </c>
    </row>
    <row r="201">
      <c r="A201">
        <f>HYPERLINK("https://stackoverflow.com/q/52814608", "52814608")</f>
        <v/>
      </c>
      <c r="B201" t="n">
        <v>0.2472613458528951</v>
      </c>
    </row>
    <row r="202">
      <c r="A202">
        <f>HYPERLINK("https://stackoverflow.com/q/52825572", "52825572")</f>
        <v/>
      </c>
      <c r="B202" t="n">
        <v>0.1511111111111111</v>
      </c>
    </row>
    <row r="203">
      <c r="A203">
        <f>HYPERLINK("https://stackoverflow.com/q/52880268", "52880268")</f>
        <v/>
      </c>
      <c r="B203" t="n">
        <v>0.1738562091503268</v>
      </c>
    </row>
    <row r="204">
      <c r="A204">
        <f>HYPERLINK("https://stackoverflow.com/q/52888222", "52888222")</f>
        <v/>
      </c>
      <c r="B204" t="n">
        <v>0.1976911976911977</v>
      </c>
    </row>
    <row r="205">
      <c r="A205">
        <f>HYPERLINK("https://stackoverflow.com/q/52892670", "52892670")</f>
        <v/>
      </c>
      <c r="B205" t="n">
        <v>0.2248677248677249</v>
      </c>
    </row>
    <row r="206">
      <c r="A206">
        <f>HYPERLINK("https://stackoverflow.com/q/52952265", "52952265")</f>
        <v/>
      </c>
      <c r="B206" t="n">
        <v>0.1564945226917058</v>
      </c>
    </row>
    <row r="207">
      <c r="A207">
        <f>HYPERLINK("https://stackoverflow.com/q/52960863", "52960863")</f>
        <v/>
      </c>
      <c r="B207" t="n">
        <v>0.252072968490879</v>
      </c>
    </row>
    <row r="208">
      <c r="A208">
        <f>HYPERLINK("https://stackoverflow.com/q/52961393", "52961393")</f>
        <v/>
      </c>
      <c r="B208" t="n">
        <v>0.3085399449035812</v>
      </c>
    </row>
    <row r="209">
      <c r="A209">
        <f>HYPERLINK("https://stackoverflow.com/q/53161038", "53161038")</f>
        <v/>
      </c>
      <c r="B209" t="n">
        <v>0.1326164874551971</v>
      </c>
    </row>
    <row r="210">
      <c r="A210">
        <f>HYPERLINK("https://stackoverflow.com/q/53167215", "53167215")</f>
        <v/>
      </c>
      <c r="B210" t="n">
        <v>0.1641791044776119</v>
      </c>
    </row>
    <row r="211">
      <c r="A211">
        <f>HYPERLINK("https://stackoverflow.com/q/53207653", "53207653")</f>
        <v/>
      </c>
      <c r="B211" t="n">
        <v>0.1936026936026936</v>
      </c>
    </row>
    <row r="212">
      <c r="A212">
        <f>HYPERLINK("https://stackoverflow.com/q/53398068", "53398068")</f>
        <v/>
      </c>
      <c r="B212" t="n">
        <v>0.2411111111111111</v>
      </c>
    </row>
    <row r="213">
      <c r="A213">
        <f>HYPERLINK("https://stackoverflow.com/q/53410290", "53410290")</f>
        <v/>
      </c>
      <c r="B213" t="n">
        <v>0.259903381642512</v>
      </c>
    </row>
    <row r="214">
      <c r="A214">
        <f>HYPERLINK("https://stackoverflow.com/q/53433521", "53433521")</f>
        <v/>
      </c>
      <c r="B214" t="n">
        <v>0.1769547325102881</v>
      </c>
    </row>
    <row r="215">
      <c r="A215">
        <f>HYPERLINK("https://stackoverflow.com/q/53590585", "53590585")</f>
        <v/>
      </c>
      <c r="B215" t="n">
        <v>0.1614814814814814</v>
      </c>
    </row>
    <row r="216">
      <c r="A216">
        <f>HYPERLINK("https://stackoverflow.com/q/53618469", "53618469")</f>
        <v/>
      </c>
      <c r="B216" t="n">
        <v>0.1996779388083736</v>
      </c>
    </row>
    <row r="217">
      <c r="A217">
        <f>HYPERLINK("https://stackoverflow.com/q/53670395", "53670395")</f>
        <v/>
      </c>
      <c r="B217" t="n">
        <v>0.1993127147766323</v>
      </c>
    </row>
    <row r="218">
      <c r="A218">
        <f>HYPERLINK("https://stackoverflow.com/q/53808662", "53808662")</f>
        <v/>
      </c>
      <c r="B218" t="n">
        <v>0.1638029782359679</v>
      </c>
    </row>
    <row r="219">
      <c r="A219">
        <f>HYPERLINK("https://stackoverflow.com/q/53884595", "53884595")</f>
        <v/>
      </c>
      <c r="B219" t="n">
        <v>0.1753472222222222</v>
      </c>
    </row>
    <row r="220">
      <c r="A220">
        <f>HYPERLINK("https://stackoverflow.com/q/53891777", "53891777")</f>
        <v/>
      </c>
      <c r="B220" t="n">
        <v>0.1481481481481481</v>
      </c>
    </row>
    <row r="221">
      <c r="A221">
        <f>HYPERLINK("https://stackoverflow.com/q/54077904", "54077904")</f>
        <v/>
      </c>
      <c r="B221" t="n">
        <v>0.2810890360559234</v>
      </c>
    </row>
    <row r="222">
      <c r="A222">
        <f>HYPERLINK("https://stackoverflow.com/q/54186801", "54186801")</f>
        <v/>
      </c>
      <c r="B222" t="n">
        <v>0.2313860252004581</v>
      </c>
    </row>
    <row r="223">
      <c r="A223">
        <f>HYPERLINK("https://stackoverflow.com/q/54200067", "54200067")</f>
        <v/>
      </c>
      <c r="B223" t="n">
        <v>0.1594982078853046</v>
      </c>
    </row>
    <row r="224">
      <c r="A224">
        <f>HYPERLINK("https://stackoverflow.com/q/54223484", "54223484")</f>
        <v/>
      </c>
      <c r="B224" t="n">
        <v>0.2280193236714975</v>
      </c>
    </row>
    <row r="225">
      <c r="A225">
        <f>HYPERLINK("https://stackoverflow.com/q/54365658", "54365658")</f>
        <v/>
      </c>
      <c r="B225" t="n">
        <v>0.24212271973466</v>
      </c>
    </row>
    <row r="226">
      <c r="A226">
        <f>HYPERLINK("https://stackoverflow.com/q/54662808", "54662808")</f>
        <v/>
      </c>
      <c r="B226" t="n">
        <v>0.2222222222222222</v>
      </c>
    </row>
    <row r="227">
      <c r="A227">
        <f>HYPERLINK("https://stackoverflow.com/q/54744615", "54744615")</f>
        <v/>
      </c>
      <c r="B227" t="n">
        <v>0.2132616487455197</v>
      </c>
    </row>
    <row r="228">
      <c r="A228">
        <f>HYPERLINK("https://stackoverflow.com/q/54829314", "54829314")</f>
        <v/>
      </c>
      <c r="B228" t="n">
        <v>0.1700960219478738</v>
      </c>
    </row>
    <row r="229">
      <c r="A229">
        <f>HYPERLINK("https://stackoverflow.com/q/54841101", "54841101")</f>
        <v/>
      </c>
      <c r="B229" t="n">
        <v>0.2030651340996169</v>
      </c>
    </row>
    <row r="230">
      <c r="A230">
        <f>HYPERLINK("https://stackoverflow.com/q/54951696", "54951696")</f>
        <v/>
      </c>
      <c r="B230" t="n">
        <v>0.1717171717171717</v>
      </c>
    </row>
    <row r="231">
      <c r="A231">
        <f>HYPERLINK("https://stackoverflow.com/q/54980076", "54980076")</f>
        <v/>
      </c>
      <c r="B231" t="n">
        <v>0.1793650793650793</v>
      </c>
    </row>
    <row r="232">
      <c r="A232">
        <f>HYPERLINK("https://stackoverflow.com/q/55010153", "55010153")</f>
        <v/>
      </c>
      <c r="B232" t="n">
        <v>0.2257309941520468</v>
      </c>
    </row>
    <row r="233">
      <c r="A233">
        <f>HYPERLINK("https://stackoverflow.com/q/55026722", "55026722")</f>
        <v/>
      </c>
      <c r="B233" t="n">
        <v>0.3424657534246575</v>
      </c>
    </row>
    <row r="234">
      <c r="A234">
        <f>HYPERLINK("https://stackoverflow.com/q/55176954", "55176954")</f>
        <v/>
      </c>
      <c r="B234" t="n">
        <v>0.1674491392801252</v>
      </c>
    </row>
    <row r="235">
      <c r="A235">
        <f>HYPERLINK("https://stackoverflow.com/q/55178584", "55178584")</f>
        <v/>
      </c>
      <c r="B235" t="n">
        <v>0.2568306010928962</v>
      </c>
    </row>
    <row r="236">
      <c r="A236">
        <f>HYPERLINK("https://stackoverflow.com/q/55224716", "55224716")</f>
        <v/>
      </c>
      <c r="B236" t="n">
        <v>0.1879286694101509</v>
      </c>
    </row>
    <row r="237">
      <c r="A237">
        <f>HYPERLINK("https://stackoverflow.com/q/55299725", "55299725")</f>
        <v/>
      </c>
      <c r="B237" t="n">
        <v>0.2270011947431302</v>
      </c>
    </row>
    <row r="238">
      <c r="A238">
        <f>HYPERLINK("https://stackoverflow.com/q/55304547", "55304547")</f>
        <v/>
      </c>
      <c r="B238" t="n">
        <v>0.2070015220700152</v>
      </c>
    </row>
    <row r="239">
      <c r="A239">
        <f>HYPERLINK("https://stackoverflow.com/q/55308559", "55308559")</f>
        <v/>
      </c>
      <c r="B239" t="n">
        <v>0.1985185185185185</v>
      </c>
    </row>
    <row r="240">
      <c r="A240">
        <f>HYPERLINK("https://stackoverflow.com/q/55350422", "55350422")</f>
        <v/>
      </c>
      <c r="B240" t="n">
        <v>0.3003831417624521</v>
      </c>
    </row>
    <row r="241">
      <c r="A241">
        <f>HYPERLINK("https://stackoverflow.com/q/55505857", "55505857")</f>
        <v/>
      </c>
      <c r="B241" t="n">
        <v>0.1914893617021276</v>
      </c>
    </row>
    <row r="242">
      <c r="A242">
        <f>HYPERLINK("https://stackoverflow.com/q/55617000", "55617000")</f>
        <v/>
      </c>
      <c r="B242" t="n">
        <v>0.173202614379085</v>
      </c>
    </row>
    <row r="243">
      <c r="A243">
        <f>HYPERLINK("https://stackoverflow.com/q/55726281", "55726281")</f>
        <v/>
      </c>
      <c r="B243" t="n">
        <v>0.2688172043010753</v>
      </c>
    </row>
    <row r="244">
      <c r="A244">
        <f>HYPERLINK("https://stackoverflow.com/q/55726611", "55726611")</f>
        <v/>
      </c>
      <c r="B244" t="n">
        <v>0.2152777777777777</v>
      </c>
    </row>
    <row r="245">
      <c r="A245">
        <f>HYPERLINK("https://stackoverflow.com/q/55803032", "55803032")</f>
        <v/>
      </c>
      <c r="B245" t="n">
        <v>0.2279942279942279</v>
      </c>
    </row>
    <row r="246">
      <c r="A246">
        <f>HYPERLINK("https://stackoverflow.com/q/55805996", "55805996")</f>
        <v/>
      </c>
      <c r="B246" t="n">
        <v>0.1557734204793028</v>
      </c>
    </row>
    <row r="247">
      <c r="A247">
        <f>HYPERLINK("https://stackoverflow.com/q/55835640", "55835640")</f>
        <v/>
      </c>
      <c r="B247" t="n">
        <v>0.2412698412698412</v>
      </c>
    </row>
    <row r="248">
      <c r="A248">
        <f>HYPERLINK("https://stackoverflow.com/q/55905651", "55905651")</f>
        <v/>
      </c>
      <c r="B248" t="n">
        <v>0.2657004830917875</v>
      </c>
    </row>
    <row r="249">
      <c r="A249">
        <f>HYPERLINK("https://stackoverflow.com/q/55991295", "55991295")</f>
        <v/>
      </c>
      <c r="B249" t="n">
        <v>0.1946597760551249</v>
      </c>
    </row>
    <row r="250">
      <c r="A250">
        <f>HYPERLINK("https://stackoverflow.com/q/56006287", "56006287")</f>
        <v/>
      </c>
      <c r="B250" t="n">
        <v>0.1629629629629629</v>
      </c>
    </row>
    <row r="251">
      <c r="A251">
        <f>HYPERLINK("https://stackoverflow.com/q/56069823", "56069823")</f>
        <v/>
      </c>
      <c r="B251" t="n">
        <v>0.1409618573797678</v>
      </c>
    </row>
    <row r="252">
      <c r="A252">
        <f>HYPERLINK("https://stackoverflow.com/q/56298980", "56298980")</f>
        <v/>
      </c>
      <c r="B252" t="n">
        <v>0.1493055555555556</v>
      </c>
    </row>
    <row r="253">
      <c r="A253">
        <f>HYPERLINK("https://stackoverflow.com/q/56363028", "56363028")</f>
        <v/>
      </c>
      <c r="B253" t="n">
        <v>0.2504273504273504</v>
      </c>
    </row>
    <row r="254">
      <c r="A254">
        <f>HYPERLINK("https://stackoverflow.com/q/56373250", "56373250")</f>
        <v/>
      </c>
      <c r="B254" t="n">
        <v>0.2145214521452145</v>
      </c>
    </row>
    <row r="255">
      <c r="A255">
        <f>HYPERLINK("https://stackoverflow.com/q/56414466", "56414466")</f>
        <v/>
      </c>
      <c r="B255" t="n">
        <v>0.1867954911433172</v>
      </c>
    </row>
    <row r="256">
      <c r="A256">
        <f>HYPERLINK("https://stackoverflow.com/q/56444605", "56444605")</f>
        <v/>
      </c>
      <c r="B256" t="n">
        <v>0.362962962962963</v>
      </c>
    </row>
    <row r="257">
      <c r="A257">
        <f>HYPERLINK("https://stackoverflow.com/q/56508970", "56508970")</f>
        <v/>
      </c>
      <c r="B257" t="n">
        <v>0.2661870503597122</v>
      </c>
    </row>
    <row r="258">
      <c r="A258">
        <f>HYPERLINK("https://stackoverflow.com/q/56637616", "56637616")</f>
        <v/>
      </c>
      <c r="B258" t="n">
        <v>0.2201058201058201</v>
      </c>
    </row>
    <row r="259">
      <c r="A259">
        <f>HYPERLINK("https://stackoverflow.com/q/56674480", "56674480")</f>
        <v/>
      </c>
      <c r="B259" t="n">
        <v>0.2127659574468085</v>
      </c>
    </row>
    <row r="260">
      <c r="A260">
        <f>HYPERLINK("https://stackoverflow.com/q/56859374", "56859374")</f>
        <v/>
      </c>
      <c r="B260" t="n">
        <v>0.3895274584929757</v>
      </c>
    </row>
    <row r="261">
      <c r="A261">
        <f>HYPERLINK("https://stackoverflow.com/q/56891544", "56891544")</f>
        <v/>
      </c>
      <c r="B261" t="n">
        <v>0.2547699214365881</v>
      </c>
    </row>
    <row r="262">
      <c r="A262">
        <f>HYPERLINK("https://stackoverflow.com/q/56929036", "56929036")</f>
        <v/>
      </c>
      <c r="B262" t="n">
        <v>0.2376933895921238</v>
      </c>
    </row>
    <row r="263">
      <c r="A263">
        <f>HYPERLINK("https://stackoverflow.com/q/56943460", "56943460")</f>
        <v/>
      </c>
      <c r="B263" t="n">
        <v>0.3405797101449276</v>
      </c>
    </row>
    <row r="264">
      <c r="A264">
        <f>HYPERLINK("https://stackoverflow.com/q/56952560", "56952560")</f>
        <v/>
      </c>
      <c r="B264" t="n">
        <v>0.1426426426426426</v>
      </c>
    </row>
    <row r="265">
      <c r="A265">
        <f>HYPERLINK("https://stackoverflow.com/q/56958117", "56958117")</f>
        <v/>
      </c>
      <c r="B265" t="n">
        <v>0.2135802469135803</v>
      </c>
    </row>
    <row r="266">
      <c r="A266">
        <f>HYPERLINK("https://stackoverflow.com/q/57006123", "57006123")</f>
        <v/>
      </c>
      <c r="B266" t="n">
        <v>0.1582952815829528</v>
      </c>
    </row>
    <row r="267">
      <c r="A267">
        <f>HYPERLINK("https://stackoverflow.com/q/57076871", "57076871")</f>
        <v/>
      </c>
      <c r="B267" t="n">
        <v>0.1827956989247311</v>
      </c>
    </row>
    <row r="268">
      <c r="A268">
        <f>HYPERLINK("https://stackoverflow.com/q/57127349", "57127349")</f>
        <v/>
      </c>
      <c r="B268" t="n">
        <v>0.224105461393597</v>
      </c>
    </row>
    <row r="269">
      <c r="A269">
        <f>HYPERLINK("https://stackoverflow.com/q/57129117", "57129117")</f>
        <v/>
      </c>
      <c r="B269" t="n">
        <v>0.1527777777777777</v>
      </c>
    </row>
    <row r="270">
      <c r="A270">
        <f>HYPERLINK("https://stackoverflow.com/q/57131917", "57131917")</f>
        <v/>
      </c>
      <c r="B270" t="n">
        <v>0.1425925925925926</v>
      </c>
    </row>
    <row r="271">
      <c r="A271">
        <f>HYPERLINK("https://stackoverflow.com/q/57139722", "57139722")</f>
        <v/>
      </c>
      <c r="B271" t="n">
        <v>0.2922374429223744</v>
      </c>
    </row>
    <row r="272">
      <c r="A272">
        <f>HYPERLINK("https://stackoverflow.com/q/57228609", "57228609")</f>
        <v/>
      </c>
      <c r="B272" t="n">
        <v>0.2460317460317461</v>
      </c>
    </row>
    <row r="273">
      <c r="A273">
        <f>HYPERLINK("https://stackoverflow.com/q/57233121", "57233121")</f>
        <v/>
      </c>
      <c r="B273" t="n">
        <v>0.1722222222222222</v>
      </c>
    </row>
    <row r="274">
      <c r="A274">
        <f>HYPERLINK("https://stackoverflow.com/q/57256084", "57256084")</f>
        <v/>
      </c>
      <c r="B274" t="n">
        <v>0.1985428051001821</v>
      </c>
    </row>
    <row r="275">
      <c r="A275">
        <f>HYPERLINK("https://stackoverflow.com/q/57262448", "57262448")</f>
        <v/>
      </c>
      <c r="B275" t="n">
        <v>0.1959876543209876</v>
      </c>
    </row>
    <row r="276">
      <c r="A276">
        <f>HYPERLINK("https://stackoverflow.com/q/57382016", "57382016")</f>
        <v/>
      </c>
      <c r="B276" t="n">
        <v>0.225</v>
      </c>
    </row>
    <row r="277">
      <c r="A277">
        <f>HYPERLINK("https://stackoverflow.com/q/57398849", "57398849")</f>
        <v/>
      </c>
      <c r="B277" t="n">
        <v>0.2378472222222222</v>
      </c>
    </row>
    <row r="278">
      <c r="A278">
        <f>HYPERLINK("https://stackoverflow.com/q/57404280", "57404280")</f>
        <v/>
      </c>
      <c r="B278" t="n">
        <v>0.2122507122507123</v>
      </c>
    </row>
    <row r="279">
      <c r="A279">
        <f>HYPERLINK("https://stackoverflow.com/q/57417867", "57417867")</f>
        <v/>
      </c>
      <c r="B279" t="n">
        <v>0.1808785529715762</v>
      </c>
    </row>
    <row r="280">
      <c r="A280">
        <f>HYPERLINK("https://stackoverflow.com/q/57419147", "57419147")</f>
        <v/>
      </c>
      <c r="B280" t="n">
        <v>0.1837037037037037</v>
      </c>
    </row>
    <row r="281">
      <c r="A281">
        <f>HYPERLINK("https://stackoverflow.com/q/57422643", "57422643")</f>
        <v/>
      </c>
      <c r="B281" t="n">
        <v>0.1728395061728395</v>
      </c>
    </row>
    <row r="282">
      <c r="A282">
        <f>HYPERLINK("https://stackoverflow.com/q/57477390", "57477390")</f>
        <v/>
      </c>
      <c r="B282" t="n">
        <v>0.331275720164609</v>
      </c>
    </row>
    <row r="283">
      <c r="A283">
        <f>HYPERLINK("https://stackoverflow.com/q/57496839", "57496839")</f>
        <v/>
      </c>
      <c r="B283" t="n">
        <v>0.1769005847953216</v>
      </c>
    </row>
    <row r="284">
      <c r="A284">
        <f>HYPERLINK("https://stackoverflow.com/q/57647663", "57647663")</f>
        <v/>
      </c>
      <c r="B284" t="n">
        <v>0.1580594679186228</v>
      </c>
    </row>
    <row r="285">
      <c r="A285">
        <f>HYPERLINK("https://stackoverflow.com/q/57775673", "57775673")</f>
        <v/>
      </c>
      <c r="B285" t="n">
        <v>0.1569664902998236</v>
      </c>
    </row>
    <row r="286">
      <c r="A286">
        <f>HYPERLINK("https://stackoverflow.com/q/57831723", "57831723")</f>
        <v/>
      </c>
      <c r="B286" t="n">
        <v>0.143859649122807</v>
      </c>
    </row>
    <row r="287">
      <c r="A287">
        <f>HYPERLINK("https://stackoverflow.com/q/57931047", "57931047")</f>
        <v/>
      </c>
      <c r="B287" t="n">
        <v>0.1840277777777778</v>
      </c>
    </row>
    <row r="288">
      <c r="A288">
        <f>HYPERLINK("https://stackoverflow.com/q/57941287", "57941287")</f>
        <v/>
      </c>
      <c r="B288" t="n">
        <v>0.1302681992337165</v>
      </c>
    </row>
    <row r="289">
      <c r="A289">
        <f>HYPERLINK("https://stackoverflow.com/q/58004108", "58004108")</f>
        <v/>
      </c>
      <c r="B289" t="n">
        <v>0.225</v>
      </c>
    </row>
    <row r="290">
      <c r="A290">
        <f>HYPERLINK("https://stackoverflow.com/q/58058193", "58058193")</f>
        <v/>
      </c>
      <c r="B290" t="n">
        <v>0.2297734627831715</v>
      </c>
    </row>
    <row r="291">
      <c r="A291">
        <f>HYPERLINK("https://stackoverflow.com/q/58081651", "58081651")</f>
        <v/>
      </c>
      <c r="B291" t="n">
        <v>0.224</v>
      </c>
    </row>
    <row r="292">
      <c r="A292">
        <f>HYPERLINK("https://stackoverflow.com/q/58090993", "58090993")</f>
        <v/>
      </c>
      <c r="B292" t="n">
        <v>0.1626409017713365</v>
      </c>
    </row>
    <row r="293">
      <c r="A293">
        <f>HYPERLINK("https://stackoverflow.com/q/58097200", "58097200")</f>
        <v/>
      </c>
      <c r="B293" t="n">
        <v>0.2599388379204892</v>
      </c>
    </row>
    <row r="294">
      <c r="A294">
        <f>HYPERLINK("https://stackoverflow.com/q/58109112", "58109112")</f>
        <v/>
      </c>
      <c r="B294" t="n">
        <v>0.1606425702811244</v>
      </c>
    </row>
    <row r="295">
      <c r="A295">
        <f>HYPERLINK("https://stackoverflow.com/q/58227669", "58227669")</f>
        <v/>
      </c>
      <c r="B295" t="n">
        <v>0.2277777777777778</v>
      </c>
    </row>
    <row r="296">
      <c r="A296">
        <f>HYPERLINK("https://stackoverflow.com/q/58273933", "58273933")</f>
        <v/>
      </c>
      <c r="B296" t="n">
        <v>0.175</v>
      </c>
    </row>
    <row r="297">
      <c r="A297">
        <f>HYPERLINK("https://stackoverflow.com/q/58328684", "58328684")</f>
        <v/>
      </c>
      <c r="B297" t="n">
        <v>0.198581560283688</v>
      </c>
    </row>
    <row r="298">
      <c r="A298">
        <f>HYPERLINK("https://stackoverflow.com/q/58346580", "58346580")</f>
        <v/>
      </c>
      <c r="B298" t="n">
        <v>0.2386831275720164</v>
      </c>
    </row>
    <row r="299">
      <c r="A299">
        <f>HYPERLINK("https://stackoverflow.com/q/58428940", "58428940")</f>
        <v/>
      </c>
      <c r="B299" t="n">
        <v>0.1944444444444444</v>
      </c>
    </row>
    <row r="300">
      <c r="A300">
        <f>HYPERLINK("https://stackoverflow.com/q/58470460", "58470460")</f>
        <v/>
      </c>
      <c r="B300" t="n">
        <v>0.1990049751243781</v>
      </c>
    </row>
    <row r="301">
      <c r="A301">
        <f>HYPERLINK("https://stackoverflow.com/q/58496141", "58496141")</f>
        <v/>
      </c>
      <c r="B301" t="n">
        <v>0.1660280970625798</v>
      </c>
    </row>
    <row r="302">
      <c r="A302">
        <f>HYPERLINK("https://stackoverflow.com/q/58511704", "58511704")</f>
        <v/>
      </c>
      <c r="B302" t="n">
        <v>0.1985185185185185</v>
      </c>
    </row>
    <row r="303">
      <c r="A303">
        <f>HYPERLINK("https://stackoverflow.com/q/58512106", "58512106")</f>
        <v/>
      </c>
      <c r="B303" t="n">
        <v>0.2358974358974359</v>
      </c>
    </row>
    <row r="304">
      <c r="A304">
        <f>HYPERLINK("https://stackoverflow.com/q/58580506", "58580506")</f>
        <v/>
      </c>
      <c r="B304" t="n">
        <v>0.1825396825396825</v>
      </c>
    </row>
    <row r="305">
      <c r="A305">
        <f>HYPERLINK("https://stackoverflow.com/q/58613452", "58613452")</f>
        <v/>
      </c>
      <c r="B305" t="n">
        <v>0.202962962962963</v>
      </c>
    </row>
    <row r="306">
      <c r="A306">
        <f>HYPERLINK("https://stackoverflow.com/q/58626811", "58626811")</f>
        <v/>
      </c>
      <c r="B306" t="n">
        <v>0.1965811965811966</v>
      </c>
    </row>
    <row r="307">
      <c r="A307">
        <f>HYPERLINK("https://stackoverflow.com/q/58682411", "58682411")</f>
        <v/>
      </c>
      <c r="B307" t="n">
        <v>0.19</v>
      </c>
    </row>
    <row r="308">
      <c r="A308">
        <f>HYPERLINK("https://stackoverflow.com/q/58738924", "58738924")</f>
        <v/>
      </c>
      <c r="B308" t="n">
        <v>0.2421652421652422</v>
      </c>
    </row>
    <row r="309">
      <c r="A309">
        <f>HYPERLINK("https://stackoverflow.com/q/58748928", "58748928")</f>
        <v/>
      </c>
      <c r="B309" t="n">
        <v>0.1346801346801347</v>
      </c>
    </row>
    <row r="310">
      <c r="A310">
        <f>HYPERLINK("https://stackoverflow.com/q/58783610", "58783610")</f>
        <v/>
      </c>
      <c r="B310" t="n">
        <v>0.2526315789473684</v>
      </c>
    </row>
    <row r="311">
      <c r="A311">
        <f>HYPERLINK("https://stackoverflow.com/q/58812003", "58812003")</f>
        <v/>
      </c>
      <c r="B311" t="n">
        <v>0.1986531986531986</v>
      </c>
    </row>
    <row r="312">
      <c r="A312">
        <f>HYPERLINK("https://stackoverflow.com/q/58832168", "58832168")</f>
        <v/>
      </c>
      <c r="B312" t="n">
        <v>0.1973684210526316</v>
      </c>
    </row>
    <row r="313">
      <c r="A313">
        <f>HYPERLINK("https://stackoverflow.com/q/58914330", "58914330")</f>
        <v/>
      </c>
      <c r="B313" t="n">
        <v>0.1393596986817326</v>
      </c>
    </row>
    <row r="314">
      <c r="A314">
        <f>HYPERLINK("https://stackoverflow.com/q/59146323", "59146323")</f>
        <v/>
      </c>
      <c r="B314" t="n">
        <v>0.2003129890453834</v>
      </c>
    </row>
    <row r="315">
      <c r="A315">
        <f>HYPERLINK("https://stackoverflow.com/q/59175116", "59175116")</f>
        <v/>
      </c>
      <c r="B315" t="n">
        <v>0.1895424836601307</v>
      </c>
    </row>
    <row r="316">
      <c r="A316">
        <f>HYPERLINK("https://stackoverflow.com/q/59223342", "59223342")</f>
        <v/>
      </c>
      <c r="B316" t="n">
        <v>0.2693032015065913</v>
      </c>
    </row>
    <row r="317">
      <c r="A317">
        <f>HYPERLINK("https://stackoverflow.com/q/59271914", "59271914")</f>
        <v/>
      </c>
      <c r="B317" t="n">
        <v>0.1598915989159892</v>
      </c>
    </row>
    <row r="318">
      <c r="A318">
        <f>HYPERLINK("https://stackoverflow.com/q/59346308", "59346308")</f>
        <v/>
      </c>
      <c r="B318" t="n">
        <v>0.1742112482853224</v>
      </c>
    </row>
    <row r="319">
      <c r="A319">
        <f>HYPERLINK("https://stackoverflow.com/q/59368495", "59368495")</f>
        <v/>
      </c>
      <c r="B319" t="n">
        <v>0.2094017094017094</v>
      </c>
    </row>
    <row r="320">
      <c r="A320">
        <f>HYPERLINK("https://stackoverflow.com/q/59389533", "59389533")</f>
        <v/>
      </c>
      <c r="B320" t="n">
        <v>0.1857923497267759</v>
      </c>
    </row>
    <row r="321">
      <c r="A321">
        <f>HYPERLINK("https://stackoverflow.com/q/59438778", "59438778")</f>
        <v/>
      </c>
      <c r="B321" t="n">
        <v>0.2032828282828283</v>
      </c>
    </row>
    <row r="322">
      <c r="A322">
        <f>HYPERLINK("https://stackoverflow.com/q/59462274", "59462274")</f>
        <v/>
      </c>
      <c r="B322" t="n">
        <v>0.1976608187134503</v>
      </c>
    </row>
    <row r="323">
      <c r="A323">
        <f>HYPERLINK("https://stackoverflow.com/q/59464598", "59464598")</f>
        <v/>
      </c>
      <c r="B323" t="n">
        <v>0.1365461847389558</v>
      </c>
    </row>
    <row r="324">
      <c r="A324">
        <f>HYPERLINK("https://stackoverflow.com/q/59510871", "59510871")</f>
        <v/>
      </c>
      <c r="B324" t="n">
        <v>0.2183462532299741</v>
      </c>
    </row>
    <row r="325">
      <c r="A325">
        <f>HYPERLINK("https://stackoverflow.com/q/59551703", "59551703")</f>
        <v/>
      </c>
      <c r="B325" t="n">
        <v>0.2222222222222222</v>
      </c>
    </row>
    <row r="326">
      <c r="A326">
        <f>HYPERLINK("https://stackoverflow.com/q/59557099", "59557099")</f>
        <v/>
      </c>
      <c r="B326" t="n">
        <v>0.1777777777777778</v>
      </c>
    </row>
    <row r="327">
      <c r="A327">
        <f>HYPERLINK("https://stackoverflow.com/q/59625496", "59625496")</f>
        <v/>
      </c>
      <c r="B327" t="n">
        <v>0.1555555555555556</v>
      </c>
    </row>
    <row r="328">
      <c r="A328">
        <f>HYPERLINK("https://stackoverflow.com/q/59658068", "59658068")</f>
        <v/>
      </c>
      <c r="B328" t="n">
        <v>0.1652046783625731</v>
      </c>
    </row>
    <row r="329">
      <c r="A329">
        <f>HYPERLINK("https://stackoverflow.com/q/59687114", "59687114")</f>
        <v/>
      </c>
      <c r="B329" t="n">
        <v>0.1822222222222222</v>
      </c>
    </row>
    <row r="330">
      <c r="A330">
        <f>HYPERLINK("https://stackoverflow.com/q/59793253", "59793253")</f>
        <v/>
      </c>
      <c r="B330" t="n">
        <v>0.1760299625468165</v>
      </c>
    </row>
    <row r="331">
      <c r="A331">
        <f>HYPERLINK("https://stackoverflow.com/q/59794418", "59794418")</f>
        <v/>
      </c>
      <c r="B331" t="n">
        <v>0.1963470319634703</v>
      </c>
    </row>
    <row r="332">
      <c r="A332">
        <f>HYPERLINK("https://stackoverflow.com/q/59798677", "59798677")</f>
        <v/>
      </c>
      <c r="B332" t="n">
        <v>0.2236286919831223</v>
      </c>
    </row>
    <row r="333">
      <c r="A333">
        <f>HYPERLINK("https://stackoverflow.com/q/59857501", "59857501")</f>
        <v/>
      </c>
      <c r="B333" t="n">
        <v>0.1631944444444444</v>
      </c>
    </row>
    <row r="334">
      <c r="A334">
        <f>HYPERLINK("https://stackoverflow.com/q/59861020", "59861020")</f>
        <v/>
      </c>
      <c r="B334" t="n">
        <v>0.1638608305274972</v>
      </c>
    </row>
    <row r="335">
      <c r="A335">
        <f>HYPERLINK("https://stackoverflow.com/q/59869618", "59869618")</f>
        <v/>
      </c>
      <c r="B335" t="n">
        <v>0.1928888888888889</v>
      </c>
    </row>
    <row r="336">
      <c r="A336">
        <f>HYPERLINK("https://stackoverflow.com/q/60063934", "60063934")</f>
        <v/>
      </c>
      <c r="B336" t="n">
        <v>0.2606310013717421</v>
      </c>
    </row>
    <row r="337">
      <c r="A337">
        <f>HYPERLINK("https://stackoverflow.com/q/60310744", "60310744")</f>
        <v/>
      </c>
      <c r="B337" t="n">
        <v>0.2169312169312169</v>
      </c>
    </row>
    <row r="338">
      <c r="A338">
        <f>HYPERLINK("https://stackoverflow.com/q/60325363", "60325363")</f>
        <v/>
      </c>
      <c r="B338" t="n">
        <v>0.2155555555555556</v>
      </c>
    </row>
    <row r="339">
      <c r="A339">
        <f>HYPERLINK("https://stackoverflow.com/q/60496009", "60496009")</f>
        <v/>
      </c>
      <c r="B339" t="n">
        <v>0.2688888888888888</v>
      </c>
    </row>
    <row r="340">
      <c r="A340">
        <f>HYPERLINK("https://stackoverflow.com/q/60667139", "60667139")</f>
        <v/>
      </c>
      <c r="B340" t="n">
        <v>0.2616487455197133</v>
      </c>
    </row>
    <row r="341">
      <c r="A341">
        <f>HYPERLINK("https://stackoverflow.com/q/60672693", "60672693")</f>
        <v/>
      </c>
      <c r="B341" t="n">
        <v>0.1789077212806026</v>
      </c>
    </row>
    <row r="342">
      <c r="A342">
        <f>HYPERLINK("https://stackoverflow.com/q/60736675", "60736675")</f>
        <v/>
      </c>
      <c r="B342" t="n">
        <v>0.2910394265232975</v>
      </c>
    </row>
    <row r="343">
      <c r="A343">
        <f>HYPERLINK("https://stackoverflow.com/q/60811345", "60811345")</f>
        <v/>
      </c>
      <c r="B343" t="n">
        <v>0.24822695035461</v>
      </c>
    </row>
    <row r="344">
      <c r="A344">
        <f>HYPERLINK("https://stackoverflow.com/q/60836488", "60836488")</f>
        <v/>
      </c>
      <c r="B344" t="n">
        <v>0.1549295774647887</v>
      </c>
    </row>
    <row r="345">
      <c r="A345">
        <f>HYPERLINK("https://stackoverflow.com/q/60853912", "60853912")</f>
        <v/>
      </c>
      <c r="B345" t="n">
        <v>0.2816764132553606</v>
      </c>
    </row>
    <row r="346">
      <c r="A346">
        <f>HYPERLINK("https://stackoverflow.com/q/60986606", "60986606")</f>
        <v/>
      </c>
      <c r="B346" t="n">
        <v>0.1982905982905983</v>
      </c>
    </row>
    <row r="347">
      <c r="A347">
        <f>HYPERLINK("https://stackoverflow.com/q/61078197", "61078197")</f>
        <v/>
      </c>
      <c r="B347" t="n">
        <v>0.1819444444444445</v>
      </c>
    </row>
    <row r="348">
      <c r="A348">
        <f>HYPERLINK("https://stackoverflow.com/q/61088814", "61088814")</f>
        <v/>
      </c>
      <c r="B348" t="n">
        <v>0.1681286549707602</v>
      </c>
    </row>
    <row r="349">
      <c r="A349">
        <f>HYPERLINK("https://stackoverflow.com/q/61489793", "61489793")</f>
        <v/>
      </c>
      <c r="B349" t="n">
        <v>0.1794871794871795</v>
      </c>
    </row>
    <row r="350">
      <c r="A350">
        <f>HYPERLINK("https://stackoverflow.com/q/61505590", "61505590")</f>
        <v/>
      </c>
      <c r="B350" t="n">
        <v>0.2016460905349794</v>
      </c>
    </row>
    <row r="351">
      <c r="A351">
        <f>HYPERLINK("https://stackoverflow.com/q/61530340", "61530340")</f>
        <v/>
      </c>
      <c r="B351" t="n">
        <v>0.1744324970131421</v>
      </c>
    </row>
    <row r="352">
      <c r="A352">
        <f>HYPERLINK("https://stackoverflow.com/q/61579511", "61579511")</f>
        <v/>
      </c>
      <c r="B352" t="n">
        <v>0.1596424010217114</v>
      </c>
    </row>
    <row r="353">
      <c r="A353">
        <f>HYPERLINK("https://stackoverflow.com/q/61618284", "61618284")</f>
        <v/>
      </c>
      <c r="B353" t="n">
        <v>0.2160493827160493</v>
      </c>
    </row>
    <row r="354">
      <c r="A354">
        <f>HYPERLINK("https://stackoverflow.com/q/61623473", "61623473")</f>
        <v/>
      </c>
      <c r="B354" t="n">
        <v>0.3425925925925925</v>
      </c>
    </row>
    <row r="355">
      <c r="A355">
        <f>HYPERLINK("https://stackoverflow.com/q/61674307", "61674307")</f>
        <v/>
      </c>
      <c r="B355" t="n">
        <v>0.2103559870550162</v>
      </c>
    </row>
    <row r="356">
      <c r="A356">
        <f>HYPERLINK("https://stackoverflow.com/q/61674856", "61674856")</f>
        <v/>
      </c>
      <c r="B356" t="n">
        <v>0.2439862542955326</v>
      </c>
    </row>
    <row r="357">
      <c r="A357">
        <f>HYPERLINK("https://stackoverflow.com/q/61685518", "61685518")</f>
        <v/>
      </c>
      <c r="B357" t="n">
        <v>0.1701388888888889</v>
      </c>
    </row>
    <row r="358">
      <c r="A358">
        <f>HYPERLINK("https://stackoverflow.com/q/61731925", "61731925")</f>
        <v/>
      </c>
      <c r="B358" t="n">
        <v>0.2200647249190938</v>
      </c>
    </row>
    <row r="359">
      <c r="A359">
        <f>HYPERLINK("https://stackoverflow.com/q/61734639", "61734639")</f>
        <v/>
      </c>
      <c r="B359" t="n">
        <v>0.2535612535612536</v>
      </c>
    </row>
    <row r="360">
      <c r="A360">
        <f>HYPERLINK("https://stackoverflow.com/q/61782655", "61782655")</f>
        <v/>
      </c>
      <c r="B360" t="n">
        <v>0.1801346801346801</v>
      </c>
    </row>
    <row r="361">
      <c r="A361">
        <f>HYPERLINK("https://stackoverflow.com/q/61818685", "61818685")</f>
        <v/>
      </c>
      <c r="B361" t="n">
        <v>0.1666666666666667</v>
      </c>
    </row>
    <row r="362">
      <c r="A362">
        <f>HYPERLINK("https://stackoverflow.com/q/61979138", "61979138")</f>
        <v/>
      </c>
      <c r="B362" t="n">
        <v>0.1717171717171717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