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0.1813725490196078</v>
      </c>
    </row>
    <row r="3">
      <c r="A3">
        <f>HYPERLINK("https://stackoverflow.com/q/6645196", "6645196")</f>
        <v/>
      </c>
      <c r="B3" t="n">
        <v>0.1393596986817326</v>
      </c>
    </row>
    <row r="4">
      <c r="A4">
        <f>HYPERLINK("https://stackoverflow.com/q/7839597", "7839597")</f>
        <v/>
      </c>
      <c r="B4" t="n">
        <v>0.2599784250269687</v>
      </c>
    </row>
    <row r="5">
      <c r="A5">
        <f>HYPERLINK("https://stackoverflow.com/q/8657698", "8657698")</f>
        <v/>
      </c>
      <c r="B5" t="n">
        <v>0.1837037037037037</v>
      </c>
    </row>
    <row r="6">
      <c r="A6">
        <f>HYPERLINK("https://stackoverflow.com/q/9139207", "9139207")</f>
        <v/>
      </c>
      <c r="B6" t="n">
        <v>0.1302681992337165</v>
      </c>
    </row>
    <row r="7">
      <c r="A7">
        <f>HYPERLINK("https://stackoverflow.com/q/9168994", "9168994")</f>
        <v/>
      </c>
      <c r="B7" t="n">
        <v>0.1573157315731573</v>
      </c>
    </row>
    <row r="8">
      <c r="A8">
        <f>HYPERLINK("https://stackoverflow.com/q/9257823", "9257823")</f>
        <v/>
      </c>
      <c r="B8" t="n">
        <v>0.1428571428571428</v>
      </c>
    </row>
    <row r="9">
      <c r="A9">
        <f>HYPERLINK("https://stackoverflow.com/q/10930561", "10930561")</f>
        <v/>
      </c>
      <c r="B9" t="n">
        <v>0.1906906906906907</v>
      </c>
    </row>
    <row r="10">
      <c r="A10">
        <f>HYPERLINK("https://stackoverflow.com/q/11064969", "11064969")</f>
        <v/>
      </c>
      <c r="B10" t="n">
        <v>0.2238805970149253</v>
      </c>
    </row>
    <row r="11">
      <c r="A11">
        <f>HYPERLINK("https://stackoverflow.com/q/11248169", "11248169")</f>
        <v/>
      </c>
      <c r="B11" t="n">
        <v>0.1621621621621621</v>
      </c>
    </row>
    <row r="12">
      <c r="A12">
        <f>HYPERLINK("https://stackoverflow.com/q/13834716", "13834716")</f>
        <v/>
      </c>
      <c r="B12" t="n">
        <v>0.2891566265060241</v>
      </c>
    </row>
    <row r="13">
      <c r="A13">
        <f>HYPERLINK("https://stackoverflow.com/q/14475459", "14475459")</f>
        <v/>
      </c>
      <c r="B13" t="n">
        <v>0.1468926553672316</v>
      </c>
    </row>
    <row r="14">
      <c r="A14">
        <f>HYPERLINK("https://stackoverflow.com/q/14530767", "14530767")</f>
        <v/>
      </c>
      <c r="B14" t="n">
        <v>0.1381381381381381</v>
      </c>
    </row>
    <row r="15">
      <c r="A15">
        <f>HYPERLINK("https://stackoverflow.com/q/14634758", "14634758")</f>
        <v/>
      </c>
      <c r="B15" t="n">
        <v>0.1447811447811448</v>
      </c>
    </row>
    <row r="16">
      <c r="A16">
        <f>HYPERLINK("https://stackoverflow.com/q/16001298", "16001298")</f>
        <v/>
      </c>
      <c r="B16" t="n">
        <v>0.2637362637362637</v>
      </c>
    </row>
    <row r="17">
      <c r="A17">
        <f>HYPERLINK("https://stackoverflow.com/q/16819801", "16819801")</f>
        <v/>
      </c>
      <c r="B17" t="n">
        <v>0.1882352941176471</v>
      </c>
    </row>
    <row r="18">
      <c r="A18">
        <f>HYPERLINK("https://stackoverflow.com/q/16942433", "16942433")</f>
        <v/>
      </c>
      <c r="B18" t="n">
        <v>0.2025089605734767</v>
      </c>
    </row>
    <row r="19">
      <c r="A19">
        <f>HYPERLINK("https://stackoverflow.com/q/17575941", "17575941")</f>
        <v/>
      </c>
      <c r="B19" t="n">
        <v>0.2380952380952381</v>
      </c>
    </row>
    <row r="20">
      <c r="A20">
        <f>HYPERLINK("https://stackoverflow.com/q/17801810", "17801810")</f>
        <v/>
      </c>
      <c r="B20" t="n">
        <v>0.2140522875816993</v>
      </c>
    </row>
    <row r="21">
      <c r="A21">
        <f>HYPERLINK("https://stackoverflow.com/q/17886545", "17886545")</f>
        <v/>
      </c>
      <c r="B21" t="n">
        <v>0.2735961768219833</v>
      </c>
    </row>
    <row r="22">
      <c r="A22">
        <f>HYPERLINK("https://stackoverflow.com/q/18234790", "18234790")</f>
        <v/>
      </c>
      <c r="B22" t="n">
        <v>0.4173669467787114</v>
      </c>
    </row>
    <row r="23">
      <c r="A23">
        <f>HYPERLINK("https://stackoverflow.com/q/18270581", "18270581")</f>
        <v/>
      </c>
      <c r="B23" t="n">
        <v>0.1510416666666667</v>
      </c>
    </row>
    <row r="24">
      <c r="A24">
        <f>HYPERLINK("https://stackoverflow.com/q/19112286", "19112286")</f>
        <v/>
      </c>
      <c r="B24" t="n">
        <v>0.2236652236652237</v>
      </c>
    </row>
    <row r="25">
      <c r="A25">
        <f>HYPERLINK("https://stackoverflow.com/q/20486048", "20486048")</f>
        <v/>
      </c>
      <c r="B25" t="n">
        <v>0.1708333333333333</v>
      </c>
    </row>
    <row r="26">
      <c r="A26">
        <f>HYPERLINK("https://stackoverflow.com/q/21333391", "21333391")</f>
        <v/>
      </c>
      <c r="B26" t="n">
        <v>0.2461322081575246</v>
      </c>
    </row>
    <row r="27">
      <c r="A27">
        <f>HYPERLINK("https://stackoverflow.com/q/21907126", "21907126")</f>
        <v/>
      </c>
      <c r="B27" t="n">
        <v>0.136986301369863</v>
      </c>
    </row>
    <row r="28">
      <c r="A28">
        <f>HYPERLINK("https://stackoverflow.com/q/22562925", "22562925")</f>
        <v/>
      </c>
      <c r="B28" t="n">
        <v>0.152046783625731</v>
      </c>
    </row>
    <row r="29">
      <c r="A29">
        <f>HYPERLINK("https://stackoverflow.com/q/22986371", "22986371")</f>
        <v/>
      </c>
      <c r="B29" t="n">
        <v>0.1884057971014493</v>
      </c>
    </row>
    <row r="30">
      <c r="A30">
        <f>HYPERLINK("https://stackoverflow.com/q/23145564", "23145564")</f>
        <v/>
      </c>
      <c r="B30" t="n">
        <v>0.2469135802469136</v>
      </c>
    </row>
    <row r="31">
      <c r="A31">
        <f>HYPERLINK("https://stackoverflow.com/q/24064506", "24064506")</f>
        <v/>
      </c>
      <c r="B31" t="n">
        <v>0.2413087934560327</v>
      </c>
    </row>
    <row r="32">
      <c r="A32">
        <f>HYPERLINK("https://stackoverflow.com/q/24559072", "24559072")</f>
        <v/>
      </c>
      <c r="B32" t="n">
        <v>0.2164351851851852</v>
      </c>
    </row>
    <row r="33">
      <c r="A33">
        <f>HYPERLINK("https://stackoverflow.com/q/25617442", "25617442")</f>
        <v/>
      </c>
      <c r="B33" t="n">
        <v>0.2089371980676329</v>
      </c>
    </row>
    <row r="34">
      <c r="A34">
        <f>HYPERLINK("https://stackoverflow.com/q/26712480", "26712480")</f>
        <v/>
      </c>
      <c r="B34" t="n">
        <v>0.1992945326278659</v>
      </c>
    </row>
    <row r="35">
      <c r="A35">
        <f>HYPERLINK("https://stackoverflow.com/q/26848897", "26848897")</f>
        <v/>
      </c>
      <c r="B35" t="n">
        <v>0.1705790297339593</v>
      </c>
    </row>
    <row r="36">
      <c r="A36">
        <f>HYPERLINK("https://stackoverflow.com/q/27398134", "27398134")</f>
        <v/>
      </c>
      <c r="B36" t="n">
        <v>0.184640522875817</v>
      </c>
    </row>
    <row r="37">
      <c r="A37">
        <f>HYPERLINK("https://stackoverflow.com/q/28083465", "28083465")</f>
        <v/>
      </c>
      <c r="B37" t="n">
        <v>0.2067510548523206</v>
      </c>
    </row>
    <row r="38">
      <c r="A38">
        <f>HYPERLINK("https://stackoverflow.com/q/30003533", "30003533")</f>
        <v/>
      </c>
      <c r="B38" t="n">
        <v>0.22953216374269</v>
      </c>
    </row>
    <row r="39">
      <c r="A39">
        <f>HYPERLINK("https://stackoverflow.com/q/30256468", "30256468")</f>
        <v/>
      </c>
      <c r="B39" t="n">
        <v>0.2058287795992714</v>
      </c>
    </row>
    <row r="40">
      <c r="A40">
        <f>HYPERLINK("https://stackoverflow.com/q/30295763", "30295763")</f>
        <v/>
      </c>
      <c r="B40" t="n">
        <v>0.2205387205387205</v>
      </c>
    </row>
    <row r="41">
      <c r="A41">
        <f>HYPERLINK("https://stackoverflow.com/q/31052944", "31052944")</f>
        <v/>
      </c>
      <c r="B41" t="n">
        <v>0.1641791044776119</v>
      </c>
    </row>
    <row r="42">
      <c r="A42">
        <f>HYPERLINK("https://stackoverflow.com/q/31501424", "31501424")</f>
        <v/>
      </c>
      <c r="B42" t="n">
        <v>0.3660531697341513</v>
      </c>
    </row>
    <row r="43">
      <c r="A43">
        <f>HYPERLINK("https://stackoverflow.com/q/31980317", "31980317")</f>
        <v/>
      </c>
      <c r="B43" t="n">
        <v>0.2290809327846365</v>
      </c>
    </row>
    <row r="44">
      <c r="A44">
        <f>HYPERLINK("https://stackoverflow.com/q/32044225", "32044225")</f>
        <v/>
      </c>
      <c r="B44" t="n">
        <v>0.1901489117983964</v>
      </c>
    </row>
    <row r="45">
      <c r="A45">
        <f>HYPERLINK("https://stackoverflow.com/q/32466898", "32466898")</f>
        <v/>
      </c>
      <c r="B45" t="n">
        <v>0.3126614987080103</v>
      </c>
    </row>
    <row r="46">
      <c r="A46">
        <f>HYPERLINK("https://stackoverflow.com/q/32540747", "32540747")</f>
        <v/>
      </c>
      <c r="B46" t="n">
        <v>0.2391975308641975</v>
      </c>
    </row>
    <row r="47">
      <c r="A47">
        <f>HYPERLINK("https://stackoverflow.com/q/33082983", "33082983")</f>
        <v/>
      </c>
      <c r="B47" t="n">
        <v>0.2507122507122507</v>
      </c>
    </row>
    <row r="48">
      <c r="A48">
        <f>HYPERLINK("https://stackoverflow.com/q/34085695", "34085695")</f>
        <v/>
      </c>
      <c r="B48" t="n">
        <v>0.3120089786756453</v>
      </c>
    </row>
    <row r="49">
      <c r="A49">
        <f>HYPERLINK("https://stackoverflow.com/q/34172317", "34172317")</f>
        <v/>
      </c>
      <c r="B49" t="n">
        <v>0.2405063291139241</v>
      </c>
    </row>
    <row r="50">
      <c r="A50">
        <f>HYPERLINK("https://stackoverflow.com/q/34545785", "34545785")</f>
        <v/>
      </c>
      <c r="B50" t="n">
        <v>0.2508591065292096</v>
      </c>
    </row>
    <row r="51">
      <c r="A51">
        <f>HYPERLINK("https://stackoverflow.com/q/34823823", "34823823")</f>
        <v/>
      </c>
      <c r="B51" t="n">
        <v>0.1933028919330289</v>
      </c>
    </row>
    <row r="52">
      <c r="A52">
        <f>HYPERLINK("https://stackoverflow.com/q/34880856", "34880856")</f>
        <v/>
      </c>
      <c r="B52" t="n">
        <v>0.3088512241054613</v>
      </c>
    </row>
    <row r="53">
      <c r="A53">
        <f>HYPERLINK("https://stackoverflow.com/q/34881746", "34881746")</f>
        <v/>
      </c>
      <c r="B53" t="n">
        <v>0.1644444444444444</v>
      </c>
    </row>
    <row r="54">
      <c r="A54">
        <f>HYPERLINK("https://stackoverflow.com/q/34963112", "34963112")</f>
        <v/>
      </c>
      <c r="B54" t="n">
        <v>0.2085235920852359</v>
      </c>
    </row>
    <row r="55">
      <c r="A55">
        <f>HYPERLINK("https://stackoverflow.com/q/35764295", "35764295")</f>
        <v/>
      </c>
      <c r="B55" t="n">
        <v>0.1934640522875817</v>
      </c>
    </row>
    <row r="56">
      <c r="A56">
        <f>HYPERLINK("https://stackoverflow.com/q/35974311", "35974311")</f>
        <v/>
      </c>
      <c r="B56" t="n">
        <v>0.2063492063492063</v>
      </c>
    </row>
    <row r="57">
      <c r="A57">
        <f>HYPERLINK("https://stackoverflow.com/q/36528140", "36528140")</f>
        <v/>
      </c>
      <c r="B57" t="n">
        <v>0.3111111111111111</v>
      </c>
    </row>
    <row r="58">
      <c r="A58">
        <f>HYPERLINK("https://stackoverflow.com/q/37001598", "37001598")</f>
        <v/>
      </c>
      <c r="B58" t="n">
        <v>0.2966781214203894</v>
      </c>
    </row>
    <row r="59">
      <c r="A59">
        <f>HYPERLINK("https://stackoverflow.com/q/37692232", "37692232")</f>
        <v/>
      </c>
      <c r="B59" t="n">
        <v>0.2525252525252525</v>
      </c>
    </row>
    <row r="60">
      <c r="A60">
        <f>HYPERLINK("https://stackoverflow.com/q/37916645", "37916645")</f>
        <v/>
      </c>
      <c r="B60" t="n">
        <v>0.2389649923896499</v>
      </c>
    </row>
    <row r="61">
      <c r="A61">
        <f>HYPERLINK("https://stackoverflow.com/q/38136654", "38136654")</f>
        <v/>
      </c>
      <c r="B61" t="n">
        <v>0.3581267217630854</v>
      </c>
    </row>
    <row r="62">
      <c r="A62">
        <f>HYPERLINK("https://stackoverflow.com/q/38264023", "38264023")</f>
        <v/>
      </c>
      <c r="B62" t="n">
        <v>0.205026455026455</v>
      </c>
    </row>
    <row r="63">
      <c r="A63">
        <f>HYPERLINK("https://stackoverflow.com/q/38446394", "38446394")</f>
        <v/>
      </c>
      <c r="B63" t="n">
        <v>0.2412280701754386</v>
      </c>
    </row>
    <row r="64">
      <c r="A64">
        <f>HYPERLINK("https://stackoverflow.com/q/38699998", "38699998")</f>
        <v/>
      </c>
      <c r="B64" t="n">
        <v>0.2006472491909385</v>
      </c>
    </row>
    <row r="65">
      <c r="A65">
        <f>HYPERLINK("https://stackoverflow.com/q/38733792", "38733792")</f>
        <v/>
      </c>
      <c r="B65" t="n">
        <v>0.336448598130841</v>
      </c>
    </row>
    <row r="66">
      <c r="A66">
        <f>HYPERLINK("https://stackoverflow.com/q/38951765", "38951765")</f>
        <v/>
      </c>
      <c r="B66" t="n">
        <v>0.407061266874351</v>
      </c>
    </row>
    <row r="67">
      <c r="A67">
        <f>HYPERLINK("https://stackoverflow.com/q/39471301", "39471301")</f>
        <v/>
      </c>
      <c r="B67" t="n">
        <v>0.1824417009602195</v>
      </c>
    </row>
    <row r="68">
      <c r="A68">
        <f>HYPERLINK("https://stackoverflow.com/q/39590785", "39590785")</f>
        <v/>
      </c>
      <c r="B68" t="n">
        <v>0.3382716049382716</v>
      </c>
    </row>
    <row r="69">
      <c r="A69">
        <f>HYPERLINK("https://stackoverflow.com/q/40471357", "40471357")</f>
        <v/>
      </c>
      <c r="B69" t="n">
        <v>0.1728395061728395</v>
      </c>
    </row>
    <row r="70">
      <c r="A70">
        <f>HYPERLINK("https://stackoverflow.com/q/40935625", "40935625")</f>
        <v/>
      </c>
      <c r="B70" t="n">
        <v>0.1619585687382297</v>
      </c>
    </row>
    <row r="71">
      <c r="A71">
        <f>HYPERLINK("https://stackoverflow.com/q/41063794", "41063794")</f>
        <v/>
      </c>
      <c r="B71" t="n">
        <v>0.286028602860286</v>
      </c>
    </row>
    <row r="72">
      <c r="A72">
        <f>HYPERLINK("https://stackoverflow.com/q/41272558", "41272558")</f>
        <v/>
      </c>
      <c r="B72" t="n">
        <v>0.1724709784411277</v>
      </c>
    </row>
    <row r="73">
      <c r="A73">
        <f>HYPERLINK("https://stackoverflow.com/q/41345102", "41345102")</f>
        <v/>
      </c>
      <c r="B73" t="n">
        <v>0.2721417069243156</v>
      </c>
    </row>
    <row r="74">
      <c r="A74">
        <f>HYPERLINK("https://stackoverflow.com/q/41484050", "41484050")</f>
        <v/>
      </c>
      <c r="B74" t="n">
        <v>0.2137834036568214</v>
      </c>
    </row>
    <row r="75">
      <c r="A75">
        <f>HYPERLINK("https://stackoverflow.com/q/41577382", "41577382")</f>
        <v/>
      </c>
      <c r="B75" t="n">
        <v>0.1604938271604938</v>
      </c>
    </row>
    <row r="76">
      <c r="A76">
        <f>HYPERLINK("https://stackoverflow.com/q/41679881", "41679881")</f>
        <v/>
      </c>
      <c r="B76" t="n">
        <v>0.380787037037037</v>
      </c>
    </row>
    <row r="77">
      <c r="A77">
        <f>HYPERLINK("https://stackoverflow.com/q/41733883", "41733883")</f>
        <v/>
      </c>
      <c r="B77" t="n">
        <v>0.2077922077922078</v>
      </c>
    </row>
    <row r="78">
      <c r="A78">
        <f>HYPERLINK("https://stackoverflow.com/q/41755842", "41755842")</f>
        <v/>
      </c>
      <c r="B78" t="n">
        <v>0.1666666666666667</v>
      </c>
    </row>
    <row r="79">
      <c r="A79">
        <f>HYPERLINK("https://stackoverflow.com/q/41813166", "41813166")</f>
        <v/>
      </c>
      <c r="B79" t="n">
        <v>0.3403324584426946</v>
      </c>
    </row>
    <row r="80">
      <c r="A80">
        <f>HYPERLINK("https://stackoverflow.com/q/41920583", "41920583")</f>
        <v/>
      </c>
      <c r="B80" t="n">
        <v>0.2508960573476702</v>
      </c>
    </row>
    <row r="81">
      <c r="A81">
        <f>HYPERLINK("https://stackoverflow.com/q/42313976", "42313976")</f>
        <v/>
      </c>
      <c r="B81" t="n">
        <v>0.1909722222222222</v>
      </c>
    </row>
    <row r="82">
      <c r="A82">
        <f>HYPERLINK("https://stackoverflow.com/q/42483638", "42483638")</f>
        <v/>
      </c>
      <c r="B82" t="n">
        <v>0.2622739018087855</v>
      </c>
    </row>
    <row r="83">
      <c r="A83">
        <f>HYPERLINK("https://stackoverflow.com/q/42560474", "42560474")</f>
        <v/>
      </c>
      <c r="B83" t="n">
        <v>0.1728395061728395</v>
      </c>
    </row>
    <row r="84">
      <c r="A84">
        <f>HYPERLINK("https://stackoverflow.com/q/42841546", "42841546")</f>
        <v/>
      </c>
      <c r="B84" t="n">
        <v>0.2734082397003745</v>
      </c>
    </row>
    <row r="85">
      <c r="A85">
        <f>HYPERLINK("https://stackoverflow.com/q/42914503", "42914503")</f>
        <v/>
      </c>
      <c r="B85" t="n">
        <v>0.2077777777777778</v>
      </c>
    </row>
    <row r="86">
      <c r="A86">
        <f>HYPERLINK("https://stackoverflow.com/q/43045887", "43045887")</f>
        <v/>
      </c>
      <c r="B86" t="n">
        <v>0.2380952380952381</v>
      </c>
    </row>
    <row r="87">
      <c r="A87">
        <f>HYPERLINK("https://stackoverflow.com/q/43164321", "43164321")</f>
        <v/>
      </c>
      <c r="B87" t="n">
        <v>0.1871980676328503</v>
      </c>
    </row>
    <row r="88">
      <c r="A88">
        <f>HYPERLINK("https://stackoverflow.com/q/43454540", "43454540")</f>
        <v/>
      </c>
      <c r="B88" t="n">
        <v>0.2306610407876231</v>
      </c>
    </row>
    <row r="89">
      <c r="A89">
        <f>HYPERLINK("https://stackoverflow.com/q/43634549", "43634549")</f>
        <v/>
      </c>
      <c r="B89" t="n">
        <v>0.2320675105485232</v>
      </c>
    </row>
    <row r="90">
      <c r="A90">
        <f>HYPERLINK("https://stackoverflow.com/q/43646460", "43646460")</f>
        <v/>
      </c>
      <c r="B90" t="n">
        <v>0.1673052362707536</v>
      </c>
    </row>
    <row r="91">
      <c r="A91">
        <f>HYPERLINK("https://stackoverflow.com/q/43752772", "43752772")</f>
        <v/>
      </c>
      <c r="B91" t="n">
        <v>0.207516339869281</v>
      </c>
    </row>
    <row r="92">
      <c r="A92">
        <f>HYPERLINK("https://stackoverflow.com/q/43860043", "43860043")</f>
        <v/>
      </c>
      <c r="B92" t="n">
        <v>0.1683501683501683</v>
      </c>
    </row>
    <row r="93">
      <c r="A93">
        <f>HYPERLINK("https://stackoverflow.com/q/43924709", "43924709")</f>
        <v/>
      </c>
      <c r="B93" t="n">
        <v>0.2205638474295191</v>
      </c>
    </row>
    <row r="94">
      <c r="A94">
        <f>HYPERLINK("https://stackoverflow.com/q/44025410", "44025410")</f>
        <v/>
      </c>
      <c r="B94" t="n">
        <v>0.1798245614035087</v>
      </c>
    </row>
    <row r="95">
      <c r="A95">
        <f>HYPERLINK("https://stackoverflow.com/q/44102892", "44102892")</f>
        <v/>
      </c>
      <c r="B95" t="n">
        <v>0.2109988776655443</v>
      </c>
    </row>
    <row r="96">
      <c r="A96">
        <f>HYPERLINK("https://stackoverflow.com/q/44136328", "44136328")</f>
        <v/>
      </c>
      <c r="B96" t="n">
        <v>0.1699346405228758</v>
      </c>
    </row>
    <row r="97">
      <c r="A97">
        <f>HYPERLINK("https://stackoverflow.com/q/44267227", "44267227")</f>
        <v/>
      </c>
      <c r="B97" t="n">
        <v>0.2886178861788617</v>
      </c>
    </row>
    <row r="98">
      <c r="A98">
        <f>HYPERLINK("https://stackoverflow.com/q/44442208", "44442208")</f>
        <v/>
      </c>
      <c r="B98" t="n">
        <v>0.1527777777777778</v>
      </c>
    </row>
    <row r="99">
      <c r="A99">
        <f>HYPERLINK("https://stackoverflow.com/q/44528282", "44528282")</f>
        <v/>
      </c>
      <c r="B99" t="n">
        <v>0.2364672364672364</v>
      </c>
    </row>
    <row r="100">
      <c r="A100">
        <f>HYPERLINK("https://stackoverflow.com/q/44708936", "44708936")</f>
        <v/>
      </c>
      <c r="B100" t="n">
        <v>0.2140522875816994</v>
      </c>
    </row>
    <row r="101">
      <c r="A101">
        <f>HYPERLINK("https://stackoverflow.com/q/44710543", "44710543")</f>
        <v/>
      </c>
      <c r="B101" t="n">
        <v>0.2368421052631579</v>
      </c>
    </row>
    <row r="102">
      <c r="A102">
        <f>HYPERLINK("https://stackoverflow.com/q/44789178", "44789178")</f>
        <v/>
      </c>
      <c r="B102" t="n">
        <v>0.2092592592592593</v>
      </c>
    </row>
    <row r="103">
      <c r="A103">
        <f>HYPERLINK("https://stackoverflow.com/q/44920041", "44920041")</f>
        <v/>
      </c>
      <c r="B103" t="n">
        <v>0.2519379844961241</v>
      </c>
    </row>
    <row r="104">
      <c r="A104">
        <f>HYPERLINK("https://stackoverflow.com/q/44956629", "44956629")</f>
        <v/>
      </c>
      <c r="B104" t="n">
        <v>0.2793650793650793</v>
      </c>
    </row>
    <row r="105">
      <c r="A105">
        <f>HYPERLINK("https://stackoverflow.com/q/44963674", "44963674")</f>
        <v/>
      </c>
      <c r="B105" t="n">
        <v>0.170182841068917</v>
      </c>
    </row>
    <row r="106">
      <c r="A106">
        <f>HYPERLINK("https://stackoverflow.com/q/45120914", "45120914")</f>
        <v/>
      </c>
      <c r="B106" t="n">
        <v>0.2068557919621749</v>
      </c>
    </row>
    <row r="107">
      <c r="A107">
        <f>HYPERLINK("https://stackoverflow.com/q/45195523", "45195523")</f>
        <v/>
      </c>
      <c r="B107" t="n">
        <v>0.3111111111111111</v>
      </c>
    </row>
    <row r="108">
      <c r="A108">
        <f>HYPERLINK("https://stackoverflow.com/q/45318013", "45318013")</f>
        <v/>
      </c>
      <c r="B108" t="n">
        <v>0.257703081232493</v>
      </c>
    </row>
    <row r="109">
      <c r="A109">
        <f>HYPERLINK("https://stackoverflow.com/q/45324416", "45324416")</f>
        <v/>
      </c>
      <c r="B109" t="n">
        <v>0.2459425717852684</v>
      </c>
    </row>
    <row r="110">
      <c r="A110">
        <f>HYPERLINK("https://stackoverflow.com/q/45380713", "45380713")</f>
        <v/>
      </c>
      <c r="B110" t="n">
        <v>0.2210648148148148</v>
      </c>
    </row>
    <row r="111">
      <c r="A111">
        <f>HYPERLINK("https://stackoverflow.com/q/45425713", "45425713")</f>
        <v/>
      </c>
      <c r="B111" t="n">
        <v>0.2</v>
      </c>
    </row>
    <row r="112">
      <c r="A112">
        <f>HYPERLINK("https://stackoverflow.com/q/45470211", "45470211")</f>
        <v/>
      </c>
      <c r="B112" t="n">
        <v>0.3872707659115426</v>
      </c>
    </row>
    <row r="113">
      <c r="A113">
        <f>HYPERLINK("https://stackoverflow.com/q/45480663", "45480663")</f>
        <v/>
      </c>
      <c r="B113" t="n">
        <v>0.2271241830065359</v>
      </c>
    </row>
    <row r="114">
      <c r="A114">
        <f>HYPERLINK("https://stackoverflow.com/q/45507738", "45507738")</f>
        <v/>
      </c>
      <c r="B114" t="n">
        <v>0.2409638554216867</v>
      </c>
    </row>
    <row r="115">
      <c r="A115">
        <f>HYPERLINK("https://stackoverflow.com/q/45511290", "45511290")</f>
        <v/>
      </c>
      <c r="B115" t="n">
        <v>0.1834215167548501</v>
      </c>
    </row>
    <row r="116">
      <c r="A116">
        <f>HYPERLINK("https://stackoverflow.com/q/45535094", "45535094")</f>
        <v/>
      </c>
      <c r="B116" t="n">
        <v>0.1630824372759856</v>
      </c>
    </row>
    <row r="117">
      <c r="A117">
        <f>HYPERLINK("https://stackoverflow.com/q/45588139", "45588139")</f>
        <v/>
      </c>
      <c r="B117" t="n">
        <v>0.1911589008363202</v>
      </c>
    </row>
    <row r="118">
      <c r="A118">
        <f>HYPERLINK("https://stackoverflow.com/q/45672938", "45672938")</f>
        <v/>
      </c>
      <c r="B118" t="n">
        <v>0.2764857881136951</v>
      </c>
    </row>
    <row r="119">
      <c r="A119">
        <f>HYPERLINK("https://stackoverflow.com/q/45731288", "45731288")</f>
        <v/>
      </c>
      <c r="B119" t="n">
        <v>0.1692307692307692</v>
      </c>
    </row>
    <row r="120">
      <c r="A120">
        <f>HYPERLINK("https://stackoverflow.com/q/45740520", "45740520")</f>
        <v/>
      </c>
      <c r="B120" t="n">
        <v>0.3614163614163613</v>
      </c>
    </row>
    <row r="121">
      <c r="A121">
        <f>HYPERLINK("https://stackoverflow.com/q/45772221", "45772221")</f>
        <v/>
      </c>
      <c r="B121" t="n">
        <v>0.2300653594771241</v>
      </c>
    </row>
    <row r="122">
      <c r="A122">
        <f>HYPERLINK("https://stackoverflow.com/q/45802802", "45802802")</f>
        <v/>
      </c>
      <c r="B122" t="n">
        <v>0.2109862671660424</v>
      </c>
    </row>
    <row r="123">
      <c r="A123">
        <f>HYPERLINK("https://stackoverflow.com/q/45817120", "45817120")</f>
        <v/>
      </c>
      <c r="B123" t="n">
        <v>0.2494758909853249</v>
      </c>
    </row>
    <row r="124">
      <c r="A124">
        <f>HYPERLINK("https://stackoverflow.com/q/45846521", "45846521")</f>
        <v/>
      </c>
      <c r="B124" t="n">
        <v>0.1691542288557214</v>
      </c>
    </row>
    <row r="125">
      <c r="A125">
        <f>HYPERLINK("https://stackoverflow.com/q/45933300", "45933300")</f>
        <v/>
      </c>
      <c r="B125" t="n">
        <v>0.2365079365079365</v>
      </c>
    </row>
    <row r="126">
      <c r="A126">
        <f>HYPERLINK("https://stackoverflow.com/q/45993730", "45993730")</f>
        <v/>
      </c>
      <c r="B126" t="n">
        <v>0.2347417840375587</v>
      </c>
    </row>
    <row r="127">
      <c r="A127">
        <f>HYPERLINK("https://stackoverflow.com/q/46016758", "46016758")</f>
        <v/>
      </c>
      <c r="B127" t="n">
        <v>0.1699346405228758</v>
      </c>
    </row>
    <row r="128">
      <c r="A128">
        <f>HYPERLINK("https://stackoverflow.com/q/46171283", "46171283")</f>
        <v/>
      </c>
      <c r="B128" t="n">
        <v>0.1846635367762128</v>
      </c>
    </row>
    <row r="129">
      <c r="A129">
        <f>HYPERLINK("https://stackoverflow.com/q/46206207", "46206207")</f>
        <v/>
      </c>
      <c r="B129" t="n">
        <v>0.1763668430335097</v>
      </c>
    </row>
    <row r="130">
      <c r="A130">
        <f>HYPERLINK("https://stackoverflow.com/q/46250017", "46250017")</f>
        <v/>
      </c>
      <c r="B130" t="n">
        <v>0.1911764705882353</v>
      </c>
    </row>
    <row r="131">
      <c r="A131">
        <f>HYPERLINK("https://stackoverflow.com/q/46336305", "46336305")</f>
        <v/>
      </c>
      <c r="B131" t="n">
        <v>0.2285353535353536</v>
      </c>
    </row>
    <row r="132">
      <c r="A132">
        <f>HYPERLINK("https://stackoverflow.com/q/46550925", "46550925")</f>
        <v/>
      </c>
      <c r="B132" t="n">
        <v>0.2247191011235955</v>
      </c>
    </row>
    <row r="133">
      <c r="A133">
        <f>HYPERLINK("https://stackoverflow.com/q/46558510", "46558510")</f>
        <v/>
      </c>
      <c r="B133" t="n">
        <v>0.2299382716049382</v>
      </c>
    </row>
    <row r="134">
      <c r="A134">
        <f>HYPERLINK("https://stackoverflow.com/q/46565154", "46565154")</f>
        <v/>
      </c>
      <c r="B134" t="n">
        <v>0.237037037037037</v>
      </c>
    </row>
    <row r="135">
      <c r="A135">
        <f>HYPERLINK("https://stackoverflow.com/q/46600731", "46600731")</f>
        <v/>
      </c>
      <c r="B135" t="n">
        <v>0.2530864197530864</v>
      </c>
    </row>
    <row r="136">
      <c r="A136">
        <f>HYPERLINK("https://stackoverflow.com/q/46612872", "46612872")</f>
        <v/>
      </c>
      <c r="B136" t="n">
        <v>0.1719298245614035</v>
      </c>
    </row>
    <row r="137">
      <c r="A137">
        <f>HYPERLINK("https://stackoverflow.com/q/46614237", "46614237")</f>
        <v/>
      </c>
      <c r="B137" t="n">
        <v>0.3017676767676767</v>
      </c>
    </row>
    <row r="138">
      <c r="A138">
        <f>HYPERLINK("https://stackoverflow.com/q/46647666", "46647666")</f>
        <v/>
      </c>
      <c r="B138" t="n">
        <v>0.1650793650793651</v>
      </c>
    </row>
    <row r="139">
      <c r="A139">
        <f>HYPERLINK("https://stackoverflow.com/q/46966587", "46966587")</f>
        <v/>
      </c>
      <c r="B139" t="n">
        <v>0.2056384742951907</v>
      </c>
    </row>
    <row r="140">
      <c r="A140">
        <f>HYPERLINK("https://stackoverflow.com/q/46976482", "46976482")</f>
        <v/>
      </c>
      <c r="B140" t="n">
        <v>0.1993464052287582</v>
      </c>
    </row>
    <row r="141">
      <c r="A141">
        <f>HYPERLINK("https://stackoverflow.com/q/47178968", "47178968")</f>
        <v/>
      </c>
      <c r="B141" t="n">
        <v>0.1715893108298172</v>
      </c>
    </row>
    <row r="142">
      <c r="A142">
        <f>HYPERLINK("https://stackoverflow.com/q/47189669", "47189669")</f>
        <v/>
      </c>
      <c r="B142" t="n">
        <v>0.1579861111111111</v>
      </c>
    </row>
    <row r="143">
      <c r="A143">
        <f>HYPERLINK("https://stackoverflow.com/q/47333242", "47333242")</f>
        <v/>
      </c>
      <c r="B143" t="n">
        <v>0.1519607843137255</v>
      </c>
    </row>
    <row r="144">
      <c r="A144">
        <f>HYPERLINK("https://stackoverflow.com/q/47393775", "47393775")</f>
        <v/>
      </c>
      <c r="B144" t="n">
        <v>0.2085470085470086</v>
      </c>
    </row>
    <row r="145">
      <c r="A145">
        <f>HYPERLINK("https://stackoverflow.com/q/47442099", "47442099")</f>
        <v/>
      </c>
      <c r="B145" t="n">
        <v>0.2138590203106332</v>
      </c>
    </row>
    <row r="146">
      <c r="A146">
        <f>HYPERLINK("https://stackoverflow.com/q/47704069", "47704069")</f>
        <v/>
      </c>
      <c r="B146" t="n">
        <v>0.1592592592592592</v>
      </c>
    </row>
    <row r="147">
      <c r="A147">
        <f>HYPERLINK("https://stackoverflow.com/q/48190454", "48190454")</f>
        <v/>
      </c>
      <c r="B147" t="n">
        <v>0.1594202898550725</v>
      </c>
    </row>
    <row r="148">
      <c r="A148">
        <f>HYPERLINK("https://stackoverflow.com/q/48324549", "48324549")</f>
        <v/>
      </c>
      <c r="B148" t="n">
        <v>0.400749063670412</v>
      </c>
    </row>
    <row r="149">
      <c r="A149">
        <f>HYPERLINK("https://stackoverflow.com/q/48342522", "48342522")</f>
        <v/>
      </c>
      <c r="B149" t="n">
        <v>0.1867954911433172</v>
      </c>
    </row>
    <row r="150">
      <c r="A150">
        <f>HYPERLINK("https://stackoverflow.com/q/48404730", "48404730")</f>
        <v/>
      </c>
      <c r="B150" t="n">
        <v>0.1513888888888889</v>
      </c>
    </row>
    <row r="151">
      <c r="A151">
        <f>HYPERLINK("https://stackoverflow.com/q/48452352", "48452352")</f>
        <v/>
      </c>
      <c r="B151" t="n">
        <v>0.3446969696969696</v>
      </c>
    </row>
    <row r="152">
      <c r="A152">
        <f>HYPERLINK("https://stackoverflow.com/q/48525962", "48525962")</f>
        <v/>
      </c>
      <c r="B152" t="n">
        <v>0.1549707602339181</v>
      </c>
    </row>
    <row r="153">
      <c r="A153">
        <f>HYPERLINK("https://stackoverflow.com/q/48601226", "48601226")</f>
        <v/>
      </c>
      <c r="B153" t="n">
        <v>0.1561561561561562</v>
      </c>
    </row>
    <row r="154">
      <c r="A154">
        <f>HYPERLINK("https://stackoverflow.com/q/48641569", "48641569")</f>
        <v/>
      </c>
      <c r="B154" t="n">
        <v>0.2404870624048706</v>
      </c>
    </row>
    <row r="155">
      <c r="A155">
        <f>HYPERLINK("https://stackoverflow.com/q/48649652", "48649652")</f>
        <v/>
      </c>
      <c r="B155" t="n">
        <v>0.2134831460674158</v>
      </c>
    </row>
    <row r="156">
      <c r="A156">
        <f>HYPERLINK("https://stackoverflow.com/q/48773927", "48773927")</f>
        <v/>
      </c>
      <c r="B156" t="n">
        <v>0.2</v>
      </c>
    </row>
    <row r="157">
      <c r="A157">
        <f>HYPERLINK("https://stackoverflow.com/q/48785562", "48785562")</f>
        <v/>
      </c>
      <c r="B157" t="n">
        <v>0.1755952380952381</v>
      </c>
    </row>
    <row r="158">
      <c r="A158">
        <f>HYPERLINK("https://stackoverflow.com/q/48794510", "48794510")</f>
        <v/>
      </c>
      <c r="B158" t="n">
        <v>0.2447089947089947</v>
      </c>
    </row>
    <row r="159">
      <c r="A159">
        <f>HYPERLINK("https://stackoverflow.com/q/48842439", "48842439")</f>
        <v/>
      </c>
      <c r="B159" t="n">
        <v>0.1521367521367521</v>
      </c>
    </row>
    <row r="160">
      <c r="A160">
        <f>HYPERLINK("https://stackoverflow.com/q/48891615", "48891615")</f>
        <v/>
      </c>
      <c r="B160" t="n">
        <v>0.1957671957671958</v>
      </c>
    </row>
    <row r="161">
      <c r="A161">
        <f>HYPERLINK("https://stackoverflow.com/q/48913880", "48913880")</f>
        <v/>
      </c>
      <c r="B161" t="n">
        <v>0.2146464646464646</v>
      </c>
    </row>
    <row r="162">
      <c r="A162">
        <f>HYPERLINK("https://stackoverflow.com/q/48950826", "48950826")</f>
        <v/>
      </c>
      <c r="B162" t="n">
        <v>0.3497474747474747</v>
      </c>
    </row>
    <row r="163">
      <c r="A163">
        <f>HYPERLINK("https://stackoverflow.com/q/49097763", "49097763")</f>
        <v/>
      </c>
      <c r="B163" t="n">
        <v>0.1867413632119514</v>
      </c>
    </row>
    <row r="164">
      <c r="A164">
        <f>HYPERLINK("https://stackoverflow.com/q/49175094", "49175094")</f>
        <v/>
      </c>
      <c r="B164" t="n">
        <v>0.1623931623931624</v>
      </c>
    </row>
    <row r="165">
      <c r="A165">
        <f>HYPERLINK("https://stackoverflow.com/q/49488781", "49488781")</f>
        <v/>
      </c>
      <c r="B165" t="n">
        <v>0.2783068783068783</v>
      </c>
    </row>
    <row r="166">
      <c r="A166">
        <f>HYPERLINK("https://stackoverflow.com/q/49511434", "49511434")</f>
        <v/>
      </c>
      <c r="B166" t="n">
        <v>0.4088888888888888</v>
      </c>
    </row>
    <row r="167">
      <c r="A167">
        <f>HYPERLINK("https://stackoverflow.com/q/49573392", "49573392")</f>
        <v/>
      </c>
      <c r="B167" t="n">
        <v>0.3245324532453245</v>
      </c>
    </row>
    <row r="168">
      <c r="A168">
        <f>HYPERLINK("https://stackoverflow.com/q/49642849", "49642849")</f>
        <v/>
      </c>
      <c r="B168" t="n">
        <v>0.2275132275132275</v>
      </c>
    </row>
    <row r="169">
      <c r="A169">
        <f>HYPERLINK("https://stackoverflow.com/q/49747691", "49747691")</f>
        <v/>
      </c>
      <c r="B169" t="n">
        <v>0.1529790660225443</v>
      </c>
    </row>
    <row r="170">
      <c r="A170">
        <f>HYPERLINK("https://stackoverflow.com/q/49763535", "49763535")</f>
        <v/>
      </c>
      <c r="B170" t="n">
        <v>0.319268635724332</v>
      </c>
    </row>
    <row r="171">
      <c r="A171">
        <f>HYPERLINK("https://stackoverflow.com/q/49772445", "49772445")</f>
        <v/>
      </c>
      <c r="B171" t="n">
        <v>0.2704678362573099</v>
      </c>
    </row>
    <row r="172">
      <c r="A172">
        <f>HYPERLINK("https://stackoverflow.com/q/49789544", "49789544")</f>
        <v/>
      </c>
      <c r="B172" t="n">
        <v>0.2210274790919952</v>
      </c>
    </row>
    <row r="173">
      <c r="A173">
        <f>HYPERLINK("https://stackoverflow.com/q/49994108", "49994108")</f>
        <v/>
      </c>
      <c r="B173" t="n">
        <v>0.2744107744107744</v>
      </c>
    </row>
    <row r="174">
      <c r="A174">
        <f>HYPERLINK("https://stackoverflow.com/q/50024563", "50024563")</f>
        <v/>
      </c>
      <c r="B174" t="n">
        <v>0.343189964157706</v>
      </c>
    </row>
    <row r="175">
      <c r="A175">
        <f>HYPERLINK("https://stackoverflow.com/q/50102219", "50102219")</f>
        <v/>
      </c>
      <c r="B175" t="n">
        <v>0.2349206349206349</v>
      </c>
    </row>
    <row r="176">
      <c r="A176">
        <f>HYPERLINK("https://stackoverflow.com/q/50130435", "50130435")</f>
        <v/>
      </c>
      <c r="B176" t="n">
        <v>0.2005108556832695</v>
      </c>
    </row>
    <row r="177">
      <c r="A177">
        <f>HYPERLINK("https://stackoverflow.com/q/50149635", "50149635")</f>
        <v/>
      </c>
      <c r="B177" t="n">
        <v>0.1827956989247312</v>
      </c>
    </row>
    <row r="178">
      <c r="A178">
        <f>HYPERLINK("https://stackoverflow.com/q/50168921", "50168921")</f>
        <v/>
      </c>
      <c r="B178" t="n">
        <v>0.2996632996632996</v>
      </c>
    </row>
    <row r="179">
      <c r="A179">
        <f>HYPERLINK("https://stackoverflow.com/q/50184405", "50184405")</f>
        <v/>
      </c>
      <c r="B179" t="n">
        <v>0.2537722908093278</v>
      </c>
    </row>
    <row r="180">
      <c r="A180">
        <f>HYPERLINK("https://stackoverflow.com/q/50194352", "50194352")</f>
        <v/>
      </c>
      <c r="B180" t="n">
        <v>0.1877934272300469</v>
      </c>
    </row>
    <row r="181">
      <c r="A181">
        <f>HYPERLINK("https://stackoverflow.com/q/50211166", "50211166")</f>
        <v/>
      </c>
      <c r="B181" t="n">
        <v>0.2511574074074074</v>
      </c>
    </row>
    <row r="182">
      <c r="A182">
        <f>HYPERLINK("https://stackoverflow.com/q/50407983", "50407983")</f>
        <v/>
      </c>
      <c r="B182" t="n">
        <v>0.4192439862542954</v>
      </c>
    </row>
    <row r="183">
      <c r="A183">
        <f>HYPERLINK("https://stackoverflow.com/q/50427696", "50427696")</f>
        <v/>
      </c>
      <c r="B183" t="n">
        <v>0.3062015503875969</v>
      </c>
    </row>
    <row r="184">
      <c r="A184">
        <f>HYPERLINK("https://stackoverflow.com/q/50447594", "50447594")</f>
        <v/>
      </c>
      <c r="B184" t="n">
        <v>0.1954992967651195</v>
      </c>
    </row>
    <row r="185">
      <c r="A185">
        <f>HYPERLINK("https://stackoverflow.com/q/50491544", "50491544")</f>
        <v/>
      </c>
      <c r="B185" t="n">
        <v>0.1989247311827957</v>
      </c>
    </row>
    <row r="186">
      <c r="A186">
        <f>HYPERLINK("https://stackoverflow.com/q/50584100", "50584100")</f>
        <v/>
      </c>
      <c r="B186" t="n">
        <v>0.2488425925925926</v>
      </c>
    </row>
    <row r="187">
      <c r="A187">
        <f>HYPERLINK("https://stackoverflow.com/q/50597271", "50597271")</f>
        <v/>
      </c>
      <c r="B187" t="n">
        <v>0.3472222222222221</v>
      </c>
    </row>
    <row r="188">
      <c r="A188">
        <f>HYPERLINK("https://stackoverflow.com/q/50613764", "50613764")</f>
        <v/>
      </c>
      <c r="B188" t="n">
        <v>0.2318840579710145</v>
      </c>
    </row>
    <row r="189">
      <c r="A189">
        <f>HYPERLINK("https://stackoverflow.com/q/50628776", "50628776")</f>
        <v/>
      </c>
      <c r="B189" t="n">
        <v>0.1674074074074074</v>
      </c>
    </row>
    <row r="190">
      <c r="A190">
        <f>HYPERLINK("https://stackoverflow.com/q/50637765", "50637765")</f>
        <v/>
      </c>
      <c r="B190" t="n">
        <v>0.1537698412698413</v>
      </c>
    </row>
    <row r="191">
      <c r="A191">
        <f>HYPERLINK("https://stackoverflow.com/q/50825507", "50825507")</f>
        <v/>
      </c>
      <c r="B191" t="n">
        <v>0.2175925925925926</v>
      </c>
    </row>
    <row r="192">
      <c r="A192">
        <f>HYPERLINK("https://stackoverflow.com/q/50850661", "50850661")</f>
        <v/>
      </c>
      <c r="B192" t="n">
        <v>0.3480902777777778</v>
      </c>
    </row>
    <row r="193">
      <c r="A193">
        <f>HYPERLINK("https://stackoverflow.com/q/50862637", "50862637")</f>
        <v/>
      </c>
      <c r="B193" t="n">
        <v>0.1965811965811965</v>
      </c>
    </row>
    <row r="194">
      <c r="A194">
        <f>HYPERLINK("https://stackoverflow.com/q/50867815", "50867815")</f>
        <v/>
      </c>
      <c r="B194" t="n">
        <v>0.1842475386779184</v>
      </c>
    </row>
    <row r="195">
      <c r="A195">
        <f>HYPERLINK("https://stackoverflow.com/q/50868194", "50868194")</f>
        <v/>
      </c>
      <c r="B195" t="n">
        <v>0.2006633499170812</v>
      </c>
    </row>
    <row r="196">
      <c r="A196">
        <f>HYPERLINK("https://stackoverflow.com/q/50876280", "50876280")</f>
        <v/>
      </c>
      <c r="B196" t="n">
        <v>0.1941638608305274</v>
      </c>
    </row>
    <row r="197">
      <c r="A197">
        <f>HYPERLINK("https://stackoverflow.com/q/50877966", "50877966")</f>
        <v/>
      </c>
      <c r="B197" t="n">
        <v>0.1885964912280702</v>
      </c>
    </row>
    <row r="198">
      <c r="A198">
        <f>HYPERLINK("https://stackoverflow.com/q/50973150", "50973150")</f>
        <v/>
      </c>
      <c r="B198" t="n">
        <v>0.1722222222222222</v>
      </c>
    </row>
    <row r="199">
      <c r="A199">
        <f>HYPERLINK("https://stackoverflow.com/q/51000955", "51000955")</f>
        <v/>
      </c>
      <c r="B199" t="n">
        <v>0.2430555555555556</v>
      </c>
    </row>
    <row r="200">
      <c r="A200">
        <f>HYPERLINK("https://stackoverflow.com/q/51024525", "51024525")</f>
        <v/>
      </c>
      <c r="B200" t="n">
        <v>0.1790123456790124</v>
      </c>
    </row>
    <row r="201">
      <c r="A201">
        <f>HYPERLINK("https://stackoverflow.com/q/51056684", "51056684")</f>
        <v/>
      </c>
      <c r="B201" t="n">
        <v>0.1622574955908289</v>
      </c>
    </row>
    <row r="202">
      <c r="A202">
        <f>HYPERLINK("https://stackoverflow.com/q/51168530", "51168530")</f>
        <v/>
      </c>
      <c r="B202" t="n">
        <v>0.1703703703703703</v>
      </c>
    </row>
    <row r="203">
      <c r="A203">
        <f>HYPERLINK("https://stackoverflow.com/q/51242918", "51242918")</f>
        <v/>
      </c>
      <c r="B203" t="n">
        <v>0.2</v>
      </c>
    </row>
    <row r="204">
      <c r="A204">
        <f>HYPERLINK("https://stackoverflow.com/q/51306743", "51306743")</f>
        <v/>
      </c>
      <c r="B204" t="n">
        <v>0.3501291989664082</v>
      </c>
    </row>
    <row r="205">
      <c r="A205">
        <f>HYPERLINK("https://stackoverflow.com/q/51308896", "51308896")</f>
        <v/>
      </c>
      <c r="B205" t="n">
        <v>0.1724137931034483</v>
      </c>
    </row>
    <row r="206">
      <c r="A206">
        <f>HYPERLINK("https://stackoverflow.com/q/51312073", "51312073")</f>
        <v/>
      </c>
      <c r="B206" t="n">
        <v>0.2237654320987654</v>
      </c>
    </row>
    <row r="207">
      <c r="A207">
        <f>HYPERLINK("https://stackoverflow.com/q/51389551", "51389551")</f>
        <v/>
      </c>
      <c r="B207" t="n">
        <v>0.2154882154882155</v>
      </c>
    </row>
    <row r="208">
      <c r="A208">
        <f>HYPERLINK("https://stackoverflow.com/q/51431318", "51431318")</f>
        <v/>
      </c>
      <c r="B208" t="n">
        <v>0.3831775700934579</v>
      </c>
    </row>
    <row r="209">
      <c r="A209">
        <f>HYPERLINK("https://stackoverflow.com/q/51496895", "51496895")</f>
        <v/>
      </c>
      <c r="B209" t="n">
        <v>0.2633744855967078</v>
      </c>
    </row>
    <row r="210">
      <c r="A210">
        <f>HYPERLINK("https://stackoverflow.com/q/51537089", "51537089")</f>
        <v/>
      </c>
      <c r="B210" t="n">
        <v>0.2601010101010101</v>
      </c>
    </row>
    <row r="211">
      <c r="A211">
        <f>HYPERLINK("https://stackoverflow.com/q/51596007", "51596007")</f>
        <v/>
      </c>
      <c r="B211" t="n">
        <v>0.2680776014109347</v>
      </c>
    </row>
    <row r="212">
      <c r="A212">
        <f>HYPERLINK("https://stackoverflow.com/q/51657195", "51657195")</f>
        <v/>
      </c>
      <c r="B212" t="n">
        <v>0.1358024691358025</v>
      </c>
    </row>
    <row r="213">
      <c r="A213">
        <f>HYPERLINK("https://stackoverflow.com/q/51671846", "51671846")</f>
        <v/>
      </c>
      <c r="B213" t="n">
        <v>0.4534883720930233</v>
      </c>
    </row>
    <row r="214">
      <c r="A214">
        <f>HYPERLINK("https://stackoverflow.com/q/51675435", "51675435")</f>
        <v/>
      </c>
      <c r="B214" t="n">
        <v>0.1819645732689211</v>
      </c>
    </row>
    <row r="215">
      <c r="A215">
        <f>HYPERLINK("https://stackoverflow.com/q/51678234", "51678234")</f>
        <v/>
      </c>
      <c r="B215" t="n">
        <v>0.3201320132013201</v>
      </c>
    </row>
    <row r="216">
      <c r="A216">
        <f>HYPERLINK("https://stackoverflow.com/q/51750774", "51750774")</f>
        <v/>
      </c>
      <c r="B216" t="n">
        <v>0.203125</v>
      </c>
    </row>
    <row r="217">
      <c r="A217">
        <f>HYPERLINK("https://stackoverflow.com/q/51836618", "51836618")</f>
        <v/>
      </c>
      <c r="B217" t="n">
        <v>0.1977401129943503</v>
      </c>
    </row>
    <row r="218">
      <c r="A218">
        <f>HYPERLINK("https://stackoverflow.com/q/51847975", "51847975")</f>
        <v/>
      </c>
      <c r="B218" t="n">
        <v>0.198005698005698</v>
      </c>
    </row>
    <row r="219">
      <c r="A219">
        <f>HYPERLINK("https://stackoverflow.com/q/51885130", "51885130")</f>
        <v/>
      </c>
      <c r="B219" t="n">
        <v>0.3333333333333333</v>
      </c>
    </row>
    <row r="220">
      <c r="A220">
        <f>HYPERLINK("https://stackoverflow.com/q/51973751", "51973751")</f>
        <v/>
      </c>
      <c r="B220" t="n">
        <v>0.1956181533646322</v>
      </c>
    </row>
    <row r="221">
      <c r="A221">
        <f>HYPERLINK("https://stackoverflow.com/q/51977946", "51977946")</f>
        <v/>
      </c>
      <c r="B221" t="n">
        <v>0.245014245014245</v>
      </c>
    </row>
    <row r="222">
      <c r="A222">
        <f>HYPERLINK("https://stackoverflow.com/q/52143938", "52143938")</f>
        <v/>
      </c>
      <c r="B222" t="n">
        <v>0.4536271808999081</v>
      </c>
    </row>
    <row r="223">
      <c r="A223">
        <f>HYPERLINK("https://stackoverflow.com/q/52205799", "52205799")</f>
        <v/>
      </c>
      <c r="B223" t="n">
        <v>0.1642512077294686</v>
      </c>
    </row>
    <row r="224">
      <c r="A224">
        <f>HYPERLINK("https://stackoverflow.com/q/52213870", "52213870")</f>
        <v/>
      </c>
      <c r="B224" t="n">
        <v>0.1819923371647509</v>
      </c>
    </row>
    <row r="225">
      <c r="A225">
        <f>HYPERLINK("https://stackoverflow.com/q/52217414", "52217414")</f>
        <v/>
      </c>
      <c r="B225" t="n">
        <v>0.2146892655367232</v>
      </c>
    </row>
    <row r="226">
      <c r="A226">
        <f>HYPERLINK("https://stackoverflow.com/q/52300209", "52300209")</f>
        <v/>
      </c>
      <c r="B226" t="n">
        <v>0.3214588634435963</v>
      </c>
    </row>
    <row r="227">
      <c r="A227">
        <f>HYPERLINK("https://stackoverflow.com/q/52316754", "52316754")</f>
        <v/>
      </c>
      <c r="B227" t="n">
        <v>0.2085470085470086</v>
      </c>
    </row>
    <row r="228">
      <c r="A228">
        <f>HYPERLINK("https://stackoverflow.com/q/52436007", "52436007")</f>
        <v/>
      </c>
      <c r="B228" t="n">
        <v>0.2455026455026454</v>
      </c>
    </row>
    <row r="229">
      <c r="A229">
        <f>HYPERLINK("https://stackoverflow.com/q/52534581", "52534581")</f>
        <v/>
      </c>
      <c r="B229" t="n">
        <v>0.1487179487179487</v>
      </c>
    </row>
    <row r="230">
      <c r="A230">
        <f>HYPERLINK("https://stackoverflow.com/q/52593036", "52593036")</f>
        <v/>
      </c>
      <c r="B230" t="n">
        <v>0.2150997150997151</v>
      </c>
    </row>
    <row r="231">
      <c r="A231">
        <f>HYPERLINK("https://stackoverflow.com/q/52600010", "52600010")</f>
        <v/>
      </c>
      <c r="B231" t="n">
        <v>0.4404476418864909</v>
      </c>
    </row>
    <row r="232">
      <c r="A232">
        <f>HYPERLINK("https://stackoverflow.com/q/52656748", "52656748")</f>
        <v/>
      </c>
      <c r="B232" t="n">
        <v>0.2063492063492064</v>
      </c>
    </row>
    <row r="233">
      <c r="A233">
        <f>HYPERLINK("https://stackoverflow.com/q/52736363", "52736363")</f>
        <v/>
      </c>
      <c r="B233" t="n">
        <v>0.1971830985915493</v>
      </c>
    </row>
    <row r="234">
      <c r="A234">
        <f>HYPERLINK("https://stackoverflow.com/q/52762374", "52762374")</f>
        <v/>
      </c>
      <c r="B234" t="n">
        <v>0.2616033755274262</v>
      </c>
    </row>
    <row r="235">
      <c r="A235">
        <f>HYPERLINK("https://stackoverflow.com/q/52840363", "52840363")</f>
        <v/>
      </c>
      <c r="B235" t="n">
        <v>0.178045515394913</v>
      </c>
    </row>
    <row r="236">
      <c r="A236">
        <f>HYPERLINK("https://stackoverflow.com/q/52897466", "52897466")</f>
        <v/>
      </c>
      <c r="B236" t="n">
        <v>0.1548821548821549</v>
      </c>
    </row>
    <row r="237">
      <c r="A237">
        <f>HYPERLINK("https://stackoverflow.com/q/52898741", "52898741")</f>
        <v/>
      </c>
      <c r="B237" t="n">
        <v>0.2490842490842491</v>
      </c>
    </row>
    <row r="238">
      <c r="A238">
        <f>HYPERLINK("https://stackoverflow.com/q/53027157", "53027157")</f>
        <v/>
      </c>
      <c r="B238" t="n">
        <v>0.1666666666666667</v>
      </c>
    </row>
    <row r="239">
      <c r="A239">
        <f>HYPERLINK("https://stackoverflow.com/q/53051838", "53051838")</f>
        <v/>
      </c>
      <c r="B239" t="n">
        <v>0.1831831831831832</v>
      </c>
    </row>
    <row r="240">
      <c r="A240">
        <f>HYPERLINK("https://stackoverflow.com/q/53109130", "53109130")</f>
        <v/>
      </c>
      <c r="B240" t="n">
        <v>0.3321878579610538</v>
      </c>
    </row>
    <row r="241">
      <c r="A241">
        <f>HYPERLINK("https://stackoverflow.com/q/53257076", "53257076")</f>
        <v/>
      </c>
      <c r="B241" t="n">
        <v>0.2676767676767676</v>
      </c>
    </row>
    <row r="242">
      <c r="A242">
        <f>HYPERLINK("https://stackoverflow.com/q/53262784", "53262784")</f>
        <v/>
      </c>
      <c r="B242" t="n">
        <v>0.2871410736579276</v>
      </c>
    </row>
    <row r="243">
      <c r="A243">
        <f>HYPERLINK("https://stackoverflow.com/q/53264791", "53264791")</f>
        <v/>
      </c>
      <c r="B243" t="n">
        <v>0.1964769647696477</v>
      </c>
    </row>
    <row r="244">
      <c r="A244">
        <f>HYPERLINK("https://stackoverflow.com/q/53288846", "53288846")</f>
        <v/>
      </c>
      <c r="B244" t="n">
        <v>0.2921810699588477</v>
      </c>
    </row>
    <row r="245">
      <c r="A245">
        <f>HYPERLINK("https://stackoverflow.com/q/53290593", "53290593")</f>
        <v/>
      </c>
      <c r="B245" t="n">
        <v>0.1626409017713365</v>
      </c>
    </row>
    <row r="246">
      <c r="A246">
        <f>HYPERLINK("https://stackoverflow.com/q/53449627", "53449627")</f>
        <v/>
      </c>
      <c r="B246" t="n">
        <v>0.2653721682847896</v>
      </c>
    </row>
    <row r="247">
      <c r="A247">
        <f>HYPERLINK("https://stackoverflow.com/q/53623673", "53623673")</f>
        <v/>
      </c>
      <c r="B247" t="n">
        <v>0.1851851851851852</v>
      </c>
    </row>
    <row r="248">
      <c r="A248">
        <f>HYPERLINK("https://stackoverflow.com/q/53677413", "53677413")</f>
        <v/>
      </c>
      <c r="B248" t="n">
        <v>0.2167577413479053</v>
      </c>
    </row>
    <row r="249">
      <c r="A249">
        <f>HYPERLINK("https://stackoverflow.com/q/53702258", "53702258")</f>
        <v/>
      </c>
      <c r="B249" t="n">
        <v>0.3672514619883041</v>
      </c>
    </row>
    <row r="250">
      <c r="A250">
        <f>HYPERLINK("https://stackoverflow.com/q/53729079", "53729079")</f>
        <v/>
      </c>
      <c r="B250" t="n">
        <v>0.1996527777777778</v>
      </c>
    </row>
    <row r="251">
      <c r="A251">
        <f>HYPERLINK("https://stackoverflow.com/q/53763970", "53763970")</f>
        <v/>
      </c>
      <c r="B251" t="n">
        <v>0.2013888888888889</v>
      </c>
    </row>
    <row r="252">
      <c r="A252">
        <f>HYPERLINK("https://stackoverflow.com/q/53884162", "53884162")</f>
        <v/>
      </c>
      <c r="B252" t="n">
        <v>0.2416953035509737</v>
      </c>
    </row>
    <row r="253">
      <c r="A253">
        <f>HYPERLINK("https://stackoverflow.com/q/53887719", "53887719")</f>
        <v/>
      </c>
      <c r="B253" t="n">
        <v>0.3139158576051779</v>
      </c>
    </row>
    <row r="254">
      <c r="A254">
        <f>HYPERLINK("https://stackoverflow.com/q/54079576", "54079576")</f>
        <v/>
      </c>
      <c r="B254" t="n">
        <v>0.2070015220700152</v>
      </c>
    </row>
    <row r="255">
      <c r="A255">
        <f>HYPERLINK("https://stackoverflow.com/q/54288494", "54288494")</f>
        <v/>
      </c>
      <c r="B255" t="n">
        <v>0.2017543859649123</v>
      </c>
    </row>
    <row r="256">
      <c r="A256">
        <f>HYPERLINK("https://stackoverflow.com/q/54363950", "54363950")</f>
        <v/>
      </c>
      <c r="B256" t="n">
        <v>0.2184873949579831</v>
      </c>
    </row>
    <row r="257">
      <c r="A257">
        <f>HYPERLINK("https://stackoverflow.com/q/54474013", "54474013")</f>
        <v/>
      </c>
      <c r="B257" t="n">
        <v>0.272875816993464</v>
      </c>
    </row>
    <row r="258">
      <c r="A258">
        <f>HYPERLINK("https://stackoverflow.com/q/54521407", "54521407")</f>
        <v/>
      </c>
      <c r="B258" t="n">
        <v>0.2166666666666667</v>
      </c>
    </row>
    <row r="259">
      <c r="A259">
        <f>HYPERLINK("https://stackoverflow.com/q/54522800", "54522800")</f>
        <v/>
      </c>
      <c r="B259" t="n">
        <v>0.5279312461632903</v>
      </c>
    </row>
    <row r="260">
      <c r="A260">
        <f>HYPERLINK("https://stackoverflow.com/q/54548490", "54548490")</f>
        <v/>
      </c>
      <c r="B260" t="n">
        <v>0.2469135802469136</v>
      </c>
    </row>
    <row r="261">
      <c r="A261">
        <f>HYPERLINK("https://stackoverflow.com/q/54554531", "54554531")</f>
        <v/>
      </c>
      <c r="B261" t="n">
        <v>0.1831831831831832</v>
      </c>
    </row>
    <row r="262">
      <c r="A262">
        <f>HYPERLINK("https://stackoverflow.com/q/54563348", "54563348")</f>
        <v/>
      </c>
      <c r="B262" t="n">
        <v>0.2430555555555555</v>
      </c>
    </row>
    <row r="263">
      <c r="A263">
        <f>HYPERLINK("https://stackoverflow.com/q/54790585", "54790585")</f>
        <v/>
      </c>
      <c r="B263" t="n">
        <v>0.1969696969696969</v>
      </c>
    </row>
    <row r="264">
      <c r="A264">
        <f>HYPERLINK("https://stackoverflow.com/q/54828156", "54828156")</f>
        <v/>
      </c>
      <c r="B264" t="n">
        <v>0.1818181818181818</v>
      </c>
    </row>
    <row r="265">
      <c r="A265">
        <f>HYPERLINK("https://stackoverflow.com/q/54881057", "54881057")</f>
        <v/>
      </c>
      <c r="B265" t="n">
        <v>0.2102102102102102</v>
      </c>
    </row>
    <row r="266">
      <c r="A266">
        <f>HYPERLINK("https://stackoverflow.com/q/54901001", "54901001")</f>
        <v/>
      </c>
      <c r="B266" t="n">
        <v>0.2449223416965352</v>
      </c>
    </row>
    <row r="267">
      <c r="A267">
        <f>HYPERLINK("https://stackoverflow.com/q/54902614", "54902614")</f>
        <v/>
      </c>
      <c r="B267" t="n">
        <v>0.2070175438596491</v>
      </c>
    </row>
    <row r="268">
      <c r="A268">
        <f>HYPERLINK("https://stackoverflow.com/q/54920348", "54920348")</f>
        <v/>
      </c>
      <c r="B268" t="n">
        <v>0.2637037037037037</v>
      </c>
    </row>
    <row r="269">
      <c r="A269">
        <f>HYPERLINK("https://stackoverflow.com/q/55043215", "55043215")</f>
        <v/>
      </c>
      <c r="B269" t="n">
        <v>0.1453576864535769</v>
      </c>
    </row>
    <row r="270">
      <c r="A270">
        <f>HYPERLINK("https://stackoverflow.com/q/55072078", "55072078")</f>
        <v/>
      </c>
      <c r="B270" t="n">
        <v>0.2627206645898235</v>
      </c>
    </row>
    <row r="271">
      <c r="A271">
        <f>HYPERLINK("https://stackoverflow.com/q/55116523", "55116523")</f>
        <v/>
      </c>
      <c r="B271" t="n">
        <v>0.3070987654320987</v>
      </c>
    </row>
    <row r="272">
      <c r="A272">
        <f>HYPERLINK("https://stackoverflow.com/q/55207558", "55207558")</f>
        <v/>
      </c>
      <c r="B272" t="n">
        <v>0.2615176151761517</v>
      </c>
    </row>
    <row r="273">
      <c r="A273">
        <f>HYPERLINK("https://stackoverflow.com/q/55220499", "55220499")</f>
        <v/>
      </c>
      <c r="B273" t="n">
        <v>0.1846846846846847</v>
      </c>
    </row>
    <row r="274">
      <c r="A274">
        <f>HYPERLINK("https://stackoverflow.com/q/55238384", "55238384")</f>
        <v/>
      </c>
      <c r="B274" t="n">
        <v>0.276094276094276</v>
      </c>
    </row>
    <row r="275">
      <c r="A275">
        <f>HYPERLINK("https://stackoverflow.com/q/55269741", "55269741")</f>
        <v/>
      </c>
      <c r="B275" t="n">
        <v>0.3700107874865157</v>
      </c>
    </row>
    <row r="276">
      <c r="A276">
        <f>HYPERLINK("https://stackoverflow.com/q/55275485", "55275485")</f>
        <v/>
      </c>
      <c r="B276" t="n">
        <v>0.2931216931216931</v>
      </c>
    </row>
    <row r="277">
      <c r="A277">
        <f>HYPERLINK("https://stackoverflow.com/q/55393388", "55393388")</f>
        <v/>
      </c>
      <c r="B277" t="n">
        <v>0.298611111111111</v>
      </c>
    </row>
    <row r="278">
      <c r="A278">
        <f>HYPERLINK("https://stackoverflow.com/q/55419294", "55419294")</f>
        <v/>
      </c>
      <c r="B278" t="n">
        <v>0.344671201814059</v>
      </c>
    </row>
    <row r="279">
      <c r="A279">
        <f>HYPERLINK("https://stackoverflow.com/q/55484404", "55484404")</f>
        <v/>
      </c>
      <c r="B279" t="n">
        <v>0.244336569579288</v>
      </c>
    </row>
    <row r="280">
      <c r="A280">
        <f>HYPERLINK("https://stackoverflow.com/q/55491667", "55491667")</f>
        <v/>
      </c>
      <c r="B280" t="n">
        <v>0.3227124183006536</v>
      </c>
    </row>
    <row r="281">
      <c r="A281">
        <f>HYPERLINK("https://stackoverflow.com/q/55514820", "55514820")</f>
        <v/>
      </c>
      <c r="B281" t="n">
        <v>0.1841269841269841</v>
      </c>
    </row>
    <row r="282">
      <c r="A282">
        <f>HYPERLINK("https://stackoverflow.com/q/55628468", "55628468")</f>
        <v/>
      </c>
      <c r="B282" t="n">
        <v>0.3991769547325103</v>
      </c>
    </row>
    <row r="283">
      <c r="A283">
        <f>HYPERLINK("https://stackoverflow.com/q/55632717", "55632717")</f>
        <v/>
      </c>
      <c r="B283" t="n">
        <v>0.2023217247097844</v>
      </c>
    </row>
    <row r="284">
      <c r="A284">
        <f>HYPERLINK("https://stackoverflow.com/q/55645981", "55645981")</f>
        <v/>
      </c>
      <c r="B284" t="n">
        <v>0.1659056316590563</v>
      </c>
    </row>
    <row r="285">
      <c r="A285">
        <f>HYPERLINK("https://stackoverflow.com/q/55684883", "55684883")</f>
        <v/>
      </c>
      <c r="B285" t="n">
        <v>0.2343434343434343</v>
      </c>
    </row>
    <row r="286">
      <c r="A286">
        <f>HYPERLINK("https://stackoverflow.com/q/55778580", "55778580")</f>
        <v/>
      </c>
      <c r="B286" t="n">
        <v>0.1940740740740741</v>
      </c>
    </row>
    <row r="287">
      <c r="A287">
        <f>HYPERLINK("https://stackoverflow.com/q/55864354", "55864354")</f>
        <v/>
      </c>
      <c r="B287" t="n">
        <v>0.3950617283950617</v>
      </c>
    </row>
    <row r="288">
      <c r="A288">
        <f>HYPERLINK("https://stackoverflow.com/q/55866393", "55866393")</f>
        <v/>
      </c>
      <c r="B288" t="n">
        <v>0.176068376068376</v>
      </c>
    </row>
    <row r="289">
      <c r="A289">
        <f>HYPERLINK("https://stackoverflow.com/q/55882359", "55882359")</f>
        <v/>
      </c>
      <c r="B289" t="n">
        <v>0.2117647058823529</v>
      </c>
    </row>
    <row r="290">
      <c r="A290">
        <f>HYPERLINK("https://stackoverflow.com/q/56028910", "56028910")</f>
        <v/>
      </c>
      <c r="B290" t="n">
        <v>0.1809523809523809</v>
      </c>
    </row>
    <row r="291">
      <c r="A291">
        <f>HYPERLINK("https://stackoverflow.com/q/56227556", "56227556")</f>
        <v/>
      </c>
      <c r="B291" t="n">
        <v>0.2506459948320413</v>
      </c>
    </row>
    <row r="292">
      <c r="A292">
        <f>HYPERLINK("https://stackoverflow.com/q/56336076", "56336076")</f>
        <v/>
      </c>
      <c r="B292" t="n">
        <v>0.1952861952861953</v>
      </c>
    </row>
    <row r="293">
      <c r="A293">
        <f>HYPERLINK("https://stackoverflow.com/q/56363143", "56363143")</f>
        <v/>
      </c>
      <c r="B293" t="n">
        <v>0.1710758377425044</v>
      </c>
    </row>
    <row r="294">
      <c r="A294">
        <f>HYPERLINK("https://stackoverflow.com/q/56389977", "56389977")</f>
        <v/>
      </c>
      <c r="B294" t="n">
        <v>0.2685185185185185</v>
      </c>
    </row>
    <row r="295">
      <c r="A295">
        <f>HYPERLINK("https://stackoverflow.com/q/56469964", "56469964")</f>
        <v/>
      </c>
      <c r="B295" t="n">
        <v>0.1971830985915493</v>
      </c>
    </row>
    <row r="296">
      <c r="A296">
        <f>HYPERLINK("https://stackoverflow.com/q/56538252", "56538252")</f>
        <v/>
      </c>
      <c r="B296" t="n">
        <v>0.2178362573099415</v>
      </c>
    </row>
    <row r="297">
      <c r="A297">
        <f>HYPERLINK("https://stackoverflow.com/q/56587997", "56587997")</f>
        <v/>
      </c>
      <c r="B297" t="n">
        <v>0.2447089947089947</v>
      </c>
    </row>
    <row r="298">
      <c r="A298">
        <f>HYPERLINK("https://stackoverflow.com/q/56600624", "56600624")</f>
        <v/>
      </c>
      <c r="B298" t="n">
        <v>0.1623931623931624</v>
      </c>
    </row>
    <row r="299">
      <c r="A299">
        <f>HYPERLINK("https://stackoverflow.com/q/56633307", "56633307")</f>
        <v/>
      </c>
      <c r="B299" t="n">
        <v>0.1920289855072463</v>
      </c>
    </row>
    <row r="300">
      <c r="A300">
        <f>HYPERLINK("https://stackoverflow.com/q/56661461", "56661461")</f>
        <v/>
      </c>
      <c r="B300" t="n">
        <v>0.1642512077294686</v>
      </c>
    </row>
    <row r="301">
      <c r="A301">
        <f>HYPERLINK("https://stackoverflow.com/q/56679178", "56679178")</f>
        <v/>
      </c>
      <c r="B301" t="n">
        <v>0.2222222222222222</v>
      </c>
    </row>
    <row r="302">
      <c r="A302">
        <f>HYPERLINK("https://stackoverflow.com/q/56744215", "56744215")</f>
        <v/>
      </c>
      <c r="B302" t="n">
        <v>0.2471509971509971</v>
      </c>
    </row>
    <row r="303">
      <c r="A303">
        <f>HYPERLINK("https://stackoverflow.com/q/56748978", "56748978")</f>
        <v/>
      </c>
      <c r="B303" t="n">
        <v>0.2330623306233062</v>
      </c>
    </row>
    <row r="304">
      <c r="A304">
        <f>HYPERLINK("https://stackoverflow.com/q/56772072", "56772072")</f>
        <v/>
      </c>
      <c r="B304" t="n">
        <v>0.2441520467836257</v>
      </c>
    </row>
    <row r="305">
      <c r="A305">
        <f>HYPERLINK("https://stackoverflow.com/q/56777119", "56777119")</f>
        <v/>
      </c>
      <c r="B305" t="n">
        <v>0.2191780821917808</v>
      </c>
    </row>
    <row r="306">
      <c r="A306">
        <f>HYPERLINK("https://stackoverflow.com/q/56790149", "56790149")</f>
        <v/>
      </c>
      <c r="B306" t="n">
        <v>0.2793650793650793</v>
      </c>
    </row>
    <row r="307">
      <c r="A307">
        <f>HYPERLINK("https://stackoverflow.com/q/56833949", "56833949")</f>
        <v/>
      </c>
      <c r="B307" t="n">
        <v>0.173015873015873</v>
      </c>
    </row>
    <row r="308">
      <c r="A308">
        <f>HYPERLINK("https://stackoverflow.com/q/56844066", "56844066")</f>
        <v/>
      </c>
      <c r="B308" t="n">
        <v>0.3664302600472813</v>
      </c>
    </row>
    <row r="309">
      <c r="A309">
        <f>HYPERLINK("https://stackoverflow.com/q/56935694", "56935694")</f>
        <v/>
      </c>
      <c r="B309" t="n">
        <v>0.1718106995884774</v>
      </c>
    </row>
    <row r="310">
      <c r="A310">
        <f>HYPERLINK("https://stackoverflow.com/q/56961193", "56961193")</f>
        <v/>
      </c>
      <c r="B310" t="n">
        <v>0.181712962962963</v>
      </c>
    </row>
    <row r="311">
      <c r="A311">
        <f>HYPERLINK("https://stackoverflow.com/q/56995364", "56995364")</f>
        <v/>
      </c>
      <c r="B311" t="n">
        <v>0.504</v>
      </c>
    </row>
    <row r="312">
      <c r="A312">
        <f>HYPERLINK("https://stackoverflow.com/q/57046996", "57046996")</f>
        <v/>
      </c>
      <c r="B312" t="n">
        <v>0.2259887005649717</v>
      </c>
    </row>
    <row r="313">
      <c r="A313">
        <f>HYPERLINK("https://stackoverflow.com/q/57085012", "57085012")</f>
        <v/>
      </c>
      <c r="B313" t="n">
        <v>0.1455399061032864</v>
      </c>
    </row>
    <row r="314">
      <c r="A314">
        <f>HYPERLINK("https://stackoverflow.com/q/57115085", "57115085")</f>
        <v/>
      </c>
      <c r="B314" t="n">
        <v>0.2158365261813537</v>
      </c>
    </row>
    <row r="315">
      <c r="A315">
        <f>HYPERLINK("https://stackoverflow.com/q/57124843", "57124843")</f>
        <v/>
      </c>
      <c r="B315" t="n">
        <v>0.2948986722571628</v>
      </c>
    </row>
    <row r="316">
      <c r="A316">
        <f>HYPERLINK("https://stackoverflow.com/q/57167951", "57167951")</f>
        <v/>
      </c>
      <c r="B316" t="n">
        <v>0.2916666666666666</v>
      </c>
    </row>
    <row r="317">
      <c r="A317">
        <f>HYPERLINK("https://stackoverflow.com/q/57193594", "57193594")</f>
        <v/>
      </c>
      <c r="B317" t="n">
        <v>0.1657559198542805</v>
      </c>
    </row>
    <row r="318">
      <c r="A318">
        <f>HYPERLINK("https://stackoverflow.com/q/57205404", "57205404")</f>
        <v/>
      </c>
      <c r="B318" t="n">
        <v>0.1631504922644163</v>
      </c>
    </row>
    <row r="319">
      <c r="A319">
        <f>HYPERLINK("https://stackoverflow.com/q/57255303", "57255303")</f>
        <v/>
      </c>
      <c r="B319" t="n">
        <v>0.2275132275132276</v>
      </c>
    </row>
    <row r="320">
      <c r="A320">
        <f>HYPERLINK("https://stackoverflow.com/q/57265782", "57265782")</f>
        <v/>
      </c>
      <c r="B320" t="n">
        <v>0.2482853223593964</v>
      </c>
    </row>
    <row r="321">
      <c r="A321">
        <f>HYPERLINK("https://stackoverflow.com/q/57293755", "57293755")</f>
        <v/>
      </c>
      <c r="B321" t="n">
        <v>0.1813725490196078</v>
      </c>
    </row>
    <row r="322">
      <c r="A322">
        <f>HYPERLINK("https://stackoverflow.com/q/57303807", "57303807")</f>
        <v/>
      </c>
      <c r="B322" t="n">
        <v>0.2182890855457227</v>
      </c>
    </row>
    <row r="323">
      <c r="A323">
        <f>HYPERLINK("https://stackoverflow.com/q/57312847", "57312847")</f>
        <v/>
      </c>
      <c r="B323" t="n">
        <v>0.4310134310134309</v>
      </c>
    </row>
    <row r="324">
      <c r="A324">
        <f>HYPERLINK("https://stackoverflow.com/q/57466993", "57466993")</f>
        <v/>
      </c>
      <c r="B324" t="n">
        <v>0.2310405643738977</v>
      </c>
    </row>
    <row r="325">
      <c r="A325">
        <f>HYPERLINK("https://stackoverflow.com/q/57474055", "57474055")</f>
        <v/>
      </c>
      <c r="B325" t="n">
        <v>0.2513484358144552</v>
      </c>
    </row>
    <row r="326">
      <c r="A326">
        <f>HYPERLINK("https://stackoverflow.com/q/57494649", "57494649")</f>
        <v/>
      </c>
      <c r="B326" t="n">
        <v>0.1790849673202614</v>
      </c>
    </row>
    <row r="327">
      <c r="A327">
        <f>HYPERLINK("https://stackoverflow.com/q/57613671", "57613671")</f>
        <v/>
      </c>
      <c r="B327" t="n">
        <v>0.2568134171907756</v>
      </c>
    </row>
    <row r="328">
      <c r="A328">
        <f>HYPERLINK("https://stackoverflow.com/q/57811097", "57811097")</f>
        <v/>
      </c>
      <c r="B328" t="n">
        <v>0.2005108556832695</v>
      </c>
    </row>
    <row r="329">
      <c r="A329">
        <f>HYPERLINK("https://stackoverflow.com/q/57820524", "57820524")</f>
        <v/>
      </c>
      <c r="B329" t="n">
        <v>0.3323996265172735</v>
      </c>
    </row>
    <row r="330">
      <c r="A330">
        <f>HYPERLINK("https://stackoverflow.com/q/57832672", "57832672")</f>
        <v/>
      </c>
      <c r="B330" t="n">
        <v>0.1584699453551912</v>
      </c>
    </row>
    <row r="331">
      <c r="A331">
        <f>HYPERLINK("https://stackoverflow.com/q/57848501", "57848501")</f>
        <v/>
      </c>
      <c r="B331" t="n">
        <v>0.2954248366013071</v>
      </c>
    </row>
    <row r="332">
      <c r="A332">
        <f>HYPERLINK("https://stackoverflow.com/q/57850922", "57850922")</f>
        <v/>
      </c>
      <c r="B332" t="n">
        <v>0.1968253968253968</v>
      </c>
    </row>
    <row r="333">
      <c r="A333">
        <f>HYPERLINK("https://stackoverflow.com/q/57873246", "57873246")</f>
        <v/>
      </c>
      <c r="B333" t="n">
        <v>0.1766848816029144</v>
      </c>
    </row>
    <row r="334">
      <c r="A334">
        <f>HYPERLINK("https://stackoverflow.com/q/57891475", "57891475")</f>
        <v/>
      </c>
      <c r="B334" t="n">
        <v>0.264367816091954</v>
      </c>
    </row>
    <row r="335">
      <c r="A335">
        <f>HYPERLINK("https://stackoverflow.com/q/57894957", "57894957")</f>
        <v/>
      </c>
      <c r="B335" t="n">
        <v>0.2337526205450734</v>
      </c>
    </row>
    <row r="336">
      <c r="A336">
        <f>HYPERLINK("https://stackoverflow.com/q/57901336", "57901336")</f>
        <v/>
      </c>
      <c r="B336" t="n">
        <v>0.2424242424242423</v>
      </c>
    </row>
    <row r="337">
      <c r="A337">
        <f>HYPERLINK("https://stackoverflow.com/q/57909595", "57909595")</f>
        <v/>
      </c>
      <c r="B337" t="n">
        <v>0.2205387205387205</v>
      </c>
    </row>
    <row r="338">
      <c r="A338">
        <f>HYPERLINK("https://stackoverflow.com/q/58041573", "58041573")</f>
        <v/>
      </c>
      <c r="B338" t="n">
        <v>0.2028985507246377</v>
      </c>
    </row>
    <row r="339">
      <c r="A339">
        <f>HYPERLINK("https://stackoverflow.com/q/58081210", "58081210")</f>
        <v/>
      </c>
      <c r="B339" t="n">
        <v>0.15922107674685</v>
      </c>
    </row>
    <row r="340">
      <c r="A340">
        <f>HYPERLINK("https://stackoverflow.com/q/58083482", "58083482")</f>
        <v/>
      </c>
      <c r="B340" t="n">
        <v>0.2696759259259259</v>
      </c>
    </row>
    <row r="341">
      <c r="A341">
        <f>HYPERLINK("https://stackoverflow.com/q/58090624", "58090624")</f>
        <v/>
      </c>
      <c r="B341" t="n">
        <v>0.1626262626262626</v>
      </c>
    </row>
    <row r="342">
      <c r="A342">
        <f>HYPERLINK("https://stackoverflow.com/q/58143390", "58143390")</f>
        <v/>
      </c>
      <c r="B342" t="n">
        <v>0.1878453038674033</v>
      </c>
    </row>
    <row r="343">
      <c r="A343">
        <f>HYPERLINK("https://stackoverflow.com/q/58151144", "58151144")</f>
        <v/>
      </c>
      <c r="B343" t="n">
        <v>0.1619585687382297</v>
      </c>
    </row>
    <row r="344">
      <c r="A344">
        <f>HYPERLINK("https://stackoverflow.com/q/58170140", "58170140")</f>
        <v/>
      </c>
      <c r="B344" t="n">
        <v>0.2435465768799102</v>
      </c>
    </row>
    <row r="345">
      <c r="A345">
        <f>HYPERLINK("https://stackoverflow.com/q/58224388", "58224388")</f>
        <v/>
      </c>
      <c r="B345" t="n">
        <v>0.4702222222222222</v>
      </c>
    </row>
    <row r="346">
      <c r="A346">
        <f>HYPERLINK("https://stackoverflow.com/q/58248640", "58248640")</f>
        <v/>
      </c>
      <c r="B346" t="n">
        <v>0.1861861861861862</v>
      </c>
    </row>
    <row r="347">
      <c r="A347">
        <f>HYPERLINK("https://stackoverflow.com/q/58255162", "58255162")</f>
        <v/>
      </c>
      <c r="B347" t="n">
        <v>0.1911764705882353</v>
      </c>
    </row>
    <row r="348">
      <c r="A348">
        <f>HYPERLINK("https://stackoverflow.com/q/58303923", "58303923")</f>
        <v/>
      </c>
      <c r="B348" t="n">
        <v>0.2585034013605442</v>
      </c>
    </row>
    <row r="349">
      <c r="A349">
        <f>HYPERLINK("https://stackoverflow.com/q/58344651", "58344651")</f>
        <v/>
      </c>
      <c r="B349" t="n">
        <v>0.1524216524216524</v>
      </c>
    </row>
    <row r="350">
      <c r="A350">
        <f>HYPERLINK("https://stackoverflow.com/q/58372921", "58372921")</f>
        <v/>
      </c>
      <c r="B350" t="n">
        <v>0.1296296296296297</v>
      </c>
    </row>
    <row r="351">
      <c r="A351">
        <f>HYPERLINK("https://stackoverflow.com/q/58379764", "58379764")</f>
        <v/>
      </c>
      <c r="B351" t="n">
        <v>0.1291291291291291</v>
      </c>
    </row>
    <row r="352">
      <c r="A352">
        <f>HYPERLINK("https://stackoverflow.com/q/58405973", "58405973")</f>
        <v/>
      </c>
      <c r="B352" t="n">
        <v>0.3518518518518518</v>
      </c>
    </row>
    <row r="353">
      <c r="A353">
        <f>HYPERLINK("https://stackoverflow.com/q/58416987", "58416987")</f>
        <v/>
      </c>
      <c r="B353" t="n">
        <v>0.1708126036484245</v>
      </c>
    </row>
    <row r="354">
      <c r="A354">
        <f>HYPERLINK("https://stackoverflow.com/q/58429974", "58429974")</f>
        <v/>
      </c>
      <c r="B354" t="n">
        <v>0.2006172839506173</v>
      </c>
    </row>
    <row r="355">
      <c r="A355">
        <f>HYPERLINK("https://stackoverflow.com/q/58430408", "58430408")</f>
        <v/>
      </c>
      <c r="B355" t="n">
        <v>0.250524109014675</v>
      </c>
    </row>
    <row r="356">
      <c r="A356">
        <f>HYPERLINK("https://stackoverflow.com/q/58452561", "58452561")</f>
        <v/>
      </c>
      <c r="B356" t="n">
        <v>0.2891737891737892</v>
      </c>
    </row>
    <row r="357">
      <c r="A357">
        <f>HYPERLINK("https://stackoverflow.com/q/58467091", "58467091")</f>
        <v/>
      </c>
      <c r="B357" t="n">
        <v>0.500998003992016</v>
      </c>
    </row>
    <row r="358">
      <c r="A358">
        <f>HYPERLINK("https://stackoverflow.com/q/58513216", "58513216")</f>
        <v/>
      </c>
      <c r="B358" t="n">
        <v>0.2078853046594982</v>
      </c>
    </row>
    <row r="359">
      <c r="A359">
        <f>HYPERLINK("https://stackoverflow.com/q/58542085", "58542085")</f>
        <v/>
      </c>
      <c r="B359" t="n">
        <v>0.1726907630522088</v>
      </c>
    </row>
    <row r="360">
      <c r="A360">
        <f>HYPERLINK("https://stackoverflow.com/q/58547437", "58547437")</f>
        <v/>
      </c>
      <c r="B360" t="n">
        <v>0.208641975308642</v>
      </c>
    </row>
    <row r="361">
      <c r="A361">
        <f>HYPERLINK("https://stackoverflow.com/q/58696023", "58696023")</f>
        <v/>
      </c>
      <c r="B361" t="n">
        <v>0.2919389978213507</v>
      </c>
    </row>
    <row r="362">
      <c r="A362">
        <f>HYPERLINK("https://stackoverflow.com/q/58698121", "58698121")</f>
        <v/>
      </c>
      <c r="B362" t="n">
        <v>0.3040293040293039</v>
      </c>
    </row>
    <row r="363">
      <c r="A363">
        <f>HYPERLINK("https://stackoverflow.com/q/58698789", "58698789")</f>
        <v/>
      </c>
      <c r="B363" t="n">
        <v>0.2861111111111111</v>
      </c>
    </row>
    <row r="364">
      <c r="A364">
        <f>HYPERLINK("https://stackoverflow.com/q/58712399", "58712399")</f>
        <v/>
      </c>
      <c r="B364" t="n">
        <v>0.1728395061728395</v>
      </c>
    </row>
    <row r="365">
      <c r="A365">
        <f>HYPERLINK("https://stackoverflow.com/q/58802554", "58802554")</f>
        <v/>
      </c>
      <c r="B365" t="n">
        <v>0.184640522875817</v>
      </c>
    </row>
    <row r="366">
      <c r="A366">
        <f>HYPERLINK("https://stackoverflow.com/q/58821575", "58821575")</f>
        <v/>
      </c>
      <c r="B366" t="n">
        <v>0.1994301994301994</v>
      </c>
    </row>
    <row r="367">
      <c r="A367">
        <f>HYPERLINK("https://stackoverflow.com/q/58887435", "58887435")</f>
        <v/>
      </c>
      <c r="B367" t="n">
        <v>0.3042929292929292</v>
      </c>
    </row>
    <row r="368">
      <c r="A368">
        <f>HYPERLINK("https://stackoverflow.com/q/58913715", "58913715")</f>
        <v/>
      </c>
      <c r="B368" t="n">
        <v>0.2185592185592186</v>
      </c>
    </row>
    <row r="369">
      <c r="A369">
        <f>HYPERLINK("https://stackoverflow.com/q/58944331", "58944331")</f>
        <v/>
      </c>
      <c r="B369" t="n">
        <v>0.1786786786786786</v>
      </c>
    </row>
    <row r="370">
      <c r="A370">
        <f>HYPERLINK("https://stackoverflow.com/q/58949589", "58949589")</f>
        <v/>
      </c>
      <c r="B370" t="n">
        <v>0.1690821256038648</v>
      </c>
    </row>
    <row r="371">
      <c r="A371">
        <f>HYPERLINK("https://stackoverflow.com/q/58952758", "58952758")</f>
        <v/>
      </c>
      <c r="B371" t="n">
        <v>0.1823361823361823</v>
      </c>
    </row>
    <row r="372">
      <c r="A372">
        <f>HYPERLINK("https://stackoverflow.com/q/59022984", "59022984")</f>
        <v/>
      </c>
      <c r="B372" t="n">
        <v>0.233458177278402</v>
      </c>
    </row>
    <row r="373">
      <c r="A373">
        <f>HYPERLINK("https://stackoverflow.com/q/59027006", "59027006")</f>
        <v/>
      </c>
      <c r="B373" t="n">
        <v>0.1948998178506375</v>
      </c>
    </row>
    <row r="374">
      <c r="A374">
        <f>HYPERLINK("https://stackoverflow.com/q/59061893", "59061893")</f>
        <v/>
      </c>
      <c r="B374" t="n">
        <v>0.4044444444444444</v>
      </c>
    </row>
    <row r="375">
      <c r="A375">
        <f>HYPERLINK("https://stackoverflow.com/q/59062331", "59062331")</f>
        <v/>
      </c>
      <c r="B375" t="n">
        <v>0.1722222222222222</v>
      </c>
    </row>
    <row r="376">
      <c r="A376">
        <f>HYPERLINK("https://stackoverflow.com/q/59074292", "59074292")</f>
        <v/>
      </c>
      <c r="B376" t="n">
        <v>0.2817460317460317</v>
      </c>
    </row>
    <row r="377">
      <c r="A377">
        <f>HYPERLINK("https://stackoverflow.com/q/59103273", "59103273")</f>
        <v/>
      </c>
      <c r="B377" t="n">
        <v>0.2777777777777777</v>
      </c>
    </row>
    <row r="378">
      <c r="A378">
        <f>HYPERLINK("https://stackoverflow.com/q/59110327", "59110327")</f>
        <v/>
      </c>
      <c r="B378" t="n">
        <v>0.2388250319284802</v>
      </c>
    </row>
    <row r="379">
      <c r="A379">
        <f>HYPERLINK("https://stackoverflow.com/q/59211352", "59211352")</f>
        <v/>
      </c>
      <c r="B379" t="n">
        <v>0.1638176638176638</v>
      </c>
    </row>
    <row r="380">
      <c r="A380">
        <f>HYPERLINK("https://stackoverflow.com/q/59212588", "59212588")</f>
        <v/>
      </c>
      <c r="B380" t="n">
        <v>0.1690821256038647</v>
      </c>
    </row>
    <row r="381">
      <c r="A381">
        <f>HYPERLINK("https://stackoverflow.com/q/59231120", "59231120")</f>
        <v/>
      </c>
      <c r="B381" t="n">
        <v>0.177045177045177</v>
      </c>
    </row>
    <row r="382">
      <c r="A382">
        <f>HYPERLINK("https://stackoverflow.com/q/59322480", "59322480")</f>
        <v/>
      </c>
      <c r="B382" t="n">
        <v>0.2121212121212121</v>
      </c>
    </row>
    <row r="383">
      <c r="A383">
        <f>HYPERLINK("https://stackoverflow.com/q/59345059", "59345059")</f>
        <v/>
      </c>
      <c r="B383" t="n">
        <v>0.227891156462585</v>
      </c>
    </row>
    <row r="384">
      <c r="A384">
        <f>HYPERLINK("https://stackoverflow.com/q/59351603", "59351603")</f>
        <v/>
      </c>
      <c r="B384" t="n">
        <v>0.1496296296296296</v>
      </c>
    </row>
    <row r="385">
      <c r="A385">
        <f>HYPERLINK("https://stackoverflow.com/q/59379754", "59379754")</f>
        <v/>
      </c>
      <c r="B385" t="n">
        <v>0.2723577235772358</v>
      </c>
    </row>
    <row r="386">
      <c r="A386">
        <f>HYPERLINK("https://stackoverflow.com/q/59405701", "59405701")</f>
        <v/>
      </c>
      <c r="B386" t="n">
        <v>0.1628614916286149</v>
      </c>
    </row>
    <row r="387">
      <c r="A387">
        <f>HYPERLINK("https://stackoverflow.com/q/59453712", "59453712")</f>
        <v/>
      </c>
      <c r="B387" t="n">
        <v>0.2457516339869281</v>
      </c>
    </row>
    <row r="388">
      <c r="A388">
        <f>HYPERLINK("https://stackoverflow.com/q/59503337", "59503337")</f>
        <v/>
      </c>
      <c r="B388" t="n">
        <v>0.1458333333333333</v>
      </c>
    </row>
    <row r="389">
      <c r="A389">
        <f>HYPERLINK("https://stackoverflow.com/q/59530814", "59530814")</f>
        <v/>
      </c>
      <c r="B389" t="n">
        <v>0.2236652236652236</v>
      </c>
    </row>
    <row r="390">
      <c r="A390">
        <f>HYPERLINK("https://stackoverflow.com/q/59570336", "59570336")</f>
        <v/>
      </c>
      <c r="B390" t="n">
        <v>0.1643192488262911</v>
      </c>
    </row>
    <row r="391">
      <c r="A391">
        <f>HYPERLINK("https://stackoverflow.com/q/59592466", "59592466")</f>
        <v/>
      </c>
      <c r="B391" t="n">
        <v>0.2034428794992175</v>
      </c>
    </row>
    <row r="392">
      <c r="A392">
        <f>HYPERLINK("https://stackoverflow.com/q/59655025", "59655025")</f>
        <v/>
      </c>
      <c r="B392" t="n">
        <v>0.1959876543209876</v>
      </c>
    </row>
    <row r="393">
      <c r="A393">
        <f>HYPERLINK("https://stackoverflow.com/q/59662845", "59662845")</f>
        <v/>
      </c>
      <c r="B393" t="n">
        <v>0.2291666666666666</v>
      </c>
    </row>
    <row r="394">
      <c r="A394">
        <f>HYPERLINK("https://stackoverflow.com/q/59717333", "59717333")</f>
        <v/>
      </c>
      <c r="B394" t="n">
        <v>0.1606606606606606</v>
      </c>
    </row>
    <row r="395">
      <c r="A395">
        <f>HYPERLINK("https://stackoverflow.com/q/59730158", "59730158")</f>
        <v/>
      </c>
      <c r="B395" t="n">
        <v>0.2037037037037037</v>
      </c>
    </row>
    <row r="396">
      <c r="A396">
        <f>HYPERLINK("https://stackoverflow.com/q/59730597", "59730597")</f>
        <v/>
      </c>
      <c r="B396" t="n">
        <v>0.183068783068783</v>
      </c>
    </row>
    <row r="397">
      <c r="A397">
        <f>HYPERLINK("https://stackoverflow.com/q/59746179", "59746179")</f>
        <v/>
      </c>
      <c r="B397" t="n">
        <v>0.1728395061728395</v>
      </c>
    </row>
    <row r="398">
      <c r="A398">
        <f>HYPERLINK("https://stackoverflow.com/q/59869329", "59869329")</f>
        <v/>
      </c>
      <c r="B398" t="n">
        <v>0.1975308641975309</v>
      </c>
    </row>
    <row r="399">
      <c r="A399">
        <f>HYPERLINK("https://stackoverflow.com/q/59880781", "59880781")</f>
        <v/>
      </c>
      <c r="B399" t="n">
        <v>0.4391111111111111</v>
      </c>
    </row>
    <row r="400">
      <c r="A400">
        <f>HYPERLINK("https://stackoverflow.com/q/59902654", "59902654")</f>
        <v/>
      </c>
      <c r="B400" t="n">
        <v>0.1964573268921095</v>
      </c>
    </row>
    <row r="401">
      <c r="A401">
        <f>HYPERLINK("https://stackoverflow.com/q/59986306", "59986306")</f>
        <v/>
      </c>
      <c r="B401" t="n">
        <v>0.2876712328767123</v>
      </c>
    </row>
    <row r="402">
      <c r="A402">
        <f>HYPERLINK("https://stackoverflow.com/q/60017517", "60017517")</f>
        <v/>
      </c>
      <c r="B402" t="n">
        <v>0.1613247863247863</v>
      </c>
    </row>
    <row r="403">
      <c r="A403">
        <f>HYPERLINK("https://stackoverflow.com/q/60084638", "60084638")</f>
        <v/>
      </c>
      <c r="B403" t="n">
        <v>0.3888888888888888</v>
      </c>
    </row>
    <row r="404">
      <c r="A404">
        <f>HYPERLINK("https://stackoverflow.com/q/60088723", "60088723")</f>
        <v/>
      </c>
      <c r="B404" t="n">
        <v>0.1631944444444444</v>
      </c>
    </row>
    <row r="405">
      <c r="A405">
        <f>HYPERLINK("https://stackoverflow.com/q/60097780", "60097780")</f>
        <v/>
      </c>
      <c r="B405" t="n">
        <v>0.2118055555555555</v>
      </c>
    </row>
    <row r="406">
      <c r="A406">
        <f>HYPERLINK("https://stackoverflow.com/q/60152570", "60152570")</f>
        <v/>
      </c>
      <c r="B406" t="n">
        <v>0.1625</v>
      </c>
    </row>
    <row r="407">
      <c r="A407">
        <f>HYPERLINK("https://stackoverflow.com/q/60221840", "60221840")</f>
        <v/>
      </c>
      <c r="B407" t="n">
        <v>0.2182539682539683</v>
      </c>
    </row>
    <row r="408">
      <c r="A408">
        <f>HYPERLINK("https://stackoverflow.com/q/60333431", "60333431")</f>
        <v/>
      </c>
      <c r="B408" t="n">
        <v>0.2531645569620253</v>
      </c>
    </row>
    <row r="409">
      <c r="A409">
        <f>HYPERLINK("https://stackoverflow.com/q/60376741", "60376741")</f>
        <v/>
      </c>
      <c r="B409" t="n">
        <v>0.1802168021680216</v>
      </c>
    </row>
    <row r="410">
      <c r="A410">
        <f>HYPERLINK("https://stackoverflow.com/q/60389290", "60389290")</f>
        <v/>
      </c>
      <c r="B410" t="n">
        <v>0.234074074074074</v>
      </c>
    </row>
    <row r="411">
      <c r="A411">
        <f>HYPERLINK("https://stackoverflow.com/q/60455349", "60455349")</f>
        <v/>
      </c>
      <c r="B411" t="n">
        <v>0.186556927297668</v>
      </c>
    </row>
    <row r="412">
      <c r="A412">
        <f>HYPERLINK("https://stackoverflow.com/q/60555616", "60555616")</f>
        <v/>
      </c>
      <c r="B412" t="n">
        <v>0.1515151515151515</v>
      </c>
    </row>
    <row r="413">
      <c r="A413">
        <f>HYPERLINK("https://stackoverflow.com/q/60556126", "60556126")</f>
        <v/>
      </c>
      <c r="B413" t="n">
        <v>0.2118055555555555</v>
      </c>
    </row>
    <row r="414">
      <c r="A414">
        <f>HYPERLINK("https://stackoverflow.com/q/60595868", "60595868")</f>
        <v/>
      </c>
      <c r="B414" t="n">
        <v>0.2210648148148148</v>
      </c>
    </row>
    <row r="415">
      <c r="A415">
        <f>HYPERLINK("https://stackoverflow.com/q/60669625", "60669625")</f>
        <v/>
      </c>
      <c r="B415" t="n">
        <v>0.2936507936507936</v>
      </c>
    </row>
    <row r="416">
      <c r="A416">
        <f>HYPERLINK("https://stackoverflow.com/q/60750126", "60750126")</f>
        <v/>
      </c>
      <c r="B416" t="n">
        <v>0.2485380116959064</v>
      </c>
    </row>
    <row r="417">
      <c r="A417">
        <f>HYPERLINK("https://stackoverflow.com/q/60751498", "60751498")</f>
        <v/>
      </c>
      <c r="B417" t="n">
        <v>0.1923076923076923</v>
      </c>
    </row>
    <row r="418">
      <c r="A418">
        <f>HYPERLINK("https://stackoverflow.com/q/60786550", "60786550")</f>
        <v/>
      </c>
      <c r="B418" t="n">
        <v>0.2461322081575246</v>
      </c>
    </row>
    <row r="419">
      <c r="A419">
        <f>HYPERLINK("https://stackoverflow.com/q/60859441", "60859441")</f>
        <v/>
      </c>
      <c r="B419" t="n">
        <v>0.1751207729468599</v>
      </c>
    </row>
    <row r="420">
      <c r="A420">
        <f>HYPERLINK("https://stackoverflow.com/q/60881924", "60881924")</f>
        <v/>
      </c>
      <c r="B420" t="n">
        <v>0.2361111111111111</v>
      </c>
    </row>
    <row r="421">
      <c r="A421">
        <f>HYPERLINK("https://stackoverflow.com/q/60939663", "60939663")</f>
        <v/>
      </c>
      <c r="B421" t="n">
        <v>0.2238325281803543</v>
      </c>
    </row>
    <row r="422">
      <c r="A422">
        <f>HYPERLINK("https://stackoverflow.com/q/61016404", "61016404")</f>
        <v/>
      </c>
      <c r="B422" t="n">
        <v>0.1985815602836879</v>
      </c>
    </row>
    <row r="423">
      <c r="A423">
        <f>HYPERLINK("https://stackoverflow.com/q/61019105", "61019105")</f>
        <v/>
      </c>
      <c r="B423" t="n">
        <v>0.289588801399825</v>
      </c>
    </row>
    <row r="424">
      <c r="A424">
        <f>HYPERLINK("https://stackoverflow.com/q/61074680", "61074680")</f>
        <v/>
      </c>
      <c r="B424" t="n">
        <v>0.1491228070175439</v>
      </c>
    </row>
    <row r="425">
      <c r="A425">
        <f>HYPERLINK("https://stackoverflow.com/q/61093844", "61093844")</f>
        <v/>
      </c>
      <c r="B425" t="n">
        <v>0.1936026936026936</v>
      </c>
    </row>
    <row r="426">
      <c r="A426">
        <f>HYPERLINK("https://stackoverflow.com/q/61207759", "61207759")</f>
        <v/>
      </c>
      <c r="B426" t="n">
        <v>0.1531986531986532</v>
      </c>
    </row>
    <row r="427">
      <c r="A427">
        <f>HYPERLINK("https://stackoverflow.com/q/61325505", "61325505")</f>
        <v/>
      </c>
      <c r="B427" t="n">
        <v>0.1750841750841751</v>
      </c>
    </row>
    <row r="428">
      <c r="A428">
        <f>HYPERLINK("https://stackoverflow.com/q/61327724", "61327724")</f>
        <v/>
      </c>
      <c r="B428" t="n">
        <v>0.1790123456790124</v>
      </c>
    </row>
    <row r="429">
      <c r="A429">
        <f>HYPERLINK("https://stackoverflow.com/q/61341097", "61341097")</f>
        <v/>
      </c>
      <c r="B429" t="n">
        <v>0.2893772893772893</v>
      </c>
    </row>
    <row r="430">
      <c r="A430">
        <f>HYPERLINK("https://stackoverflow.com/q/61345897", "61345897")</f>
        <v/>
      </c>
      <c r="B430" t="n">
        <v>0.1423611111111111</v>
      </c>
    </row>
    <row r="431">
      <c r="A431">
        <f>HYPERLINK("https://stackoverflow.com/q/61379667", "61379667")</f>
        <v/>
      </c>
      <c r="B431" t="n">
        <v>0.2046783625730994</v>
      </c>
    </row>
    <row r="432">
      <c r="A432">
        <f>HYPERLINK("https://stackoverflow.com/q/61402700", "61402700")</f>
        <v/>
      </c>
      <c r="B432" t="n">
        <v>0.1649305555555556</v>
      </c>
    </row>
    <row r="433">
      <c r="A433">
        <f>HYPERLINK("https://stackoverflow.com/q/61452616", "61452616")</f>
        <v/>
      </c>
      <c r="B433" t="n">
        <v>0.2850877192982456</v>
      </c>
    </row>
    <row r="434">
      <c r="A434">
        <f>HYPERLINK("https://stackoverflow.com/q/61473114", "61473114")</f>
        <v/>
      </c>
      <c r="B434" t="n">
        <v>0.258751902587519</v>
      </c>
    </row>
    <row r="435">
      <c r="A435">
        <f>HYPERLINK("https://stackoverflow.com/q/61519093", "61519093")</f>
        <v/>
      </c>
      <c r="B435" t="n">
        <v>0.2063492063492064</v>
      </c>
    </row>
    <row r="436">
      <c r="A436">
        <f>HYPERLINK("https://stackoverflow.com/q/61526443", "61526443")</f>
        <v/>
      </c>
      <c r="B436" t="n">
        <v>0.2393162393162393</v>
      </c>
    </row>
    <row r="437">
      <c r="A437">
        <f>HYPERLINK("https://stackoverflow.com/q/61552568", "61552568")</f>
        <v/>
      </c>
      <c r="B437" t="n">
        <v>0.1761904761904762</v>
      </c>
    </row>
    <row r="438">
      <c r="A438">
        <f>HYPERLINK("https://stackoverflow.com/q/61611950", "61611950")</f>
        <v/>
      </c>
      <c r="B438" t="n">
        <v>0.1816993464052288</v>
      </c>
    </row>
    <row r="439">
      <c r="A439">
        <f>HYPERLINK("https://stackoverflow.com/q/61632938", "61632938")</f>
        <v/>
      </c>
      <c r="B439" t="n">
        <v>0.1839080459770115</v>
      </c>
    </row>
    <row r="440">
      <c r="A440">
        <f>HYPERLINK("https://stackoverflow.com/q/61729358", "61729358")</f>
        <v/>
      </c>
      <c r="B440" t="n">
        <v>0.1452991452991453</v>
      </c>
    </row>
    <row r="441">
      <c r="A441">
        <f>HYPERLINK("https://stackoverflow.com/q/61734680", "61734680")</f>
        <v/>
      </c>
      <c r="B441" t="n">
        <v>0.2717717717717717</v>
      </c>
    </row>
    <row r="442">
      <c r="A442">
        <f>HYPERLINK("https://stackoverflow.com/q/61749474", "61749474")</f>
        <v/>
      </c>
      <c r="B442" t="n">
        <v>0.2690631808278867</v>
      </c>
    </row>
    <row r="443">
      <c r="A443">
        <f>HYPERLINK("https://stackoverflow.com/q/61759228", "61759228")</f>
        <v/>
      </c>
      <c r="B443" t="n">
        <v>0.1887550200803213</v>
      </c>
    </row>
    <row r="444">
      <c r="A444">
        <f>HYPERLINK("https://stackoverflow.com/q/61778472", "61778472")</f>
        <v/>
      </c>
      <c r="B444" t="n">
        <v>0.2967479674796748</v>
      </c>
    </row>
    <row r="445">
      <c r="A445">
        <f>HYPERLINK("https://stackoverflow.com/q/61838119", "61838119")</f>
        <v/>
      </c>
      <c r="B445" t="n">
        <v>0.3218954248366013</v>
      </c>
    </row>
    <row r="446">
      <c r="A446">
        <f>HYPERLINK("https://stackoverflow.com/q/61842832", "61842832")</f>
        <v/>
      </c>
      <c r="B446" t="n">
        <v>0.2493224932249322</v>
      </c>
    </row>
    <row r="447">
      <c r="A447">
        <f>HYPERLINK("https://stackoverflow.com/q/61845738", "61845738")</f>
        <v/>
      </c>
      <c r="B447" t="n">
        <v>0.1701388888888889</v>
      </c>
    </row>
    <row r="448">
      <c r="A448">
        <f>HYPERLINK("https://stackoverflow.com/q/61865302", "61865302")</f>
        <v/>
      </c>
      <c r="B448" t="n">
        <v>0.299039780521262</v>
      </c>
    </row>
    <row r="449">
      <c r="A449">
        <f>HYPERLINK("https://stackoverflow.com/q/61904800", "61904800")</f>
        <v/>
      </c>
      <c r="B449" t="n">
        <v>0.2193732193732193</v>
      </c>
    </row>
    <row r="450">
      <c r="A450">
        <f>HYPERLINK("https://stackoverflow.com/q/61919301", "61919301")</f>
        <v/>
      </c>
      <c r="B450" t="n">
        <v>0.2207602339181287</v>
      </c>
    </row>
    <row r="451">
      <c r="A451">
        <f>HYPERLINK("https://stackoverflow.com/q/61939435", "61939435")</f>
        <v/>
      </c>
      <c r="B451" t="n">
        <v>0.308522114347357</v>
      </c>
    </row>
    <row r="452">
      <c r="A452">
        <f>HYPERLINK("https://stackoverflow.com/q/61950117", "61950117")</f>
        <v/>
      </c>
      <c r="B452" t="n">
        <v>0.1788194444444444</v>
      </c>
    </row>
    <row r="453">
      <c r="A453">
        <f>HYPERLINK("https://stackoverflow.com/q/62006237", "62006237")</f>
        <v/>
      </c>
      <c r="B453" t="n">
        <v>0.1992337164750958</v>
      </c>
    </row>
    <row r="454">
      <c r="A454">
        <f>HYPERLINK("https://stackoverflow.com/q/62014768", "62014768")</f>
        <v/>
      </c>
      <c r="B454" t="n">
        <v>0.3787878787878787</v>
      </c>
    </row>
    <row r="455">
      <c r="A455">
        <f>HYPERLINK("https://stackoverflow.com/q/62018029", "62018029")</f>
        <v/>
      </c>
      <c r="B455" t="n">
        <v>0.2872117400419286</v>
      </c>
    </row>
    <row r="456">
      <c r="A456">
        <f>HYPERLINK("https://stackoverflow.com/q/62037429", "62037429")</f>
        <v/>
      </c>
      <c r="B456" t="n">
        <v>0.1879084967320261</v>
      </c>
    </row>
    <row r="457">
      <c r="A457">
        <f>HYPERLINK("https://stackoverflow.com/q/62074209", "62074209")</f>
        <v/>
      </c>
      <c r="B457" t="n">
        <v>0.2469135802469135</v>
      </c>
    </row>
    <row r="458">
      <c r="A458">
        <f>HYPERLINK("https://stackoverflow.com/q/62078096", "62078096")</f>
        <v/>
      </c>
      <c r="B458" t="n">
        <v>0.2053872053872054</v>
      </c>
    </row>
    <row r="459">
      <c r="A459">
        <f>HYPERLINK("https://stackoverflow.com/q/62100452", "62100452")</f>
        <v/>
      </c>
      <c r="B459" t="n">
        <v>0.2393939393939394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