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0.2926587301587301</v>
      </c>
    </row>
    <row r="3">
      <c r="A3">
        <f>HYPERLINK("https://stackoverflow.com/q/10557731", "10557731")</f>
        <v/>
      </c>
      <c r="B3" t="n">
        <v>0.2173489278752437</v>
      </c>
    </row>
    <row r="4">
      <c r="A4">
        <f>HYPERLINK("https://stackoverflow.com/q/10919857", "10919857")</f>
        <v/>
      </c>
      <c r="B4" t="n">
        <v>0.1552706552706553</v>
      </c>
    </row>
    <row r="5">
      <c r="A5">
        <f>HYPERLINK("https://stackoverflow.com/q/11171081", "11171081")</f>
        <v/>
      </c>
      <c r="B5" t="n">
        <v>0.2251461988304093</v>
      </c>
    </row>
    <row r="6">
      <c r="A6">
        <f>HYPERLINK("https://stackoverflow.com/q/12270740", "12270740")</f>
        <v/>
      </c>
      <c r="B6" t="n">
        <v>0.3076131687242798</v>
      </c>
    </row>
    <row r="7">
      <c r="A7">
        <f>HYPERLINK("https://stackoverflow.com/q/12382382", "12382382")</f>
        <v/>
      </c>
      <c r="B7" t="n">
        <v>0.1802469135802469</v>
      </c>
    </row>
    <row r="8">
      <c r="A8">
        <f>HYPERLINK("https://stackoverflow.com/q/14001746", "14001746")</f>
        <v/>
      </c>
      <c r="B8" t="n">
        <v>0.3169191919191919</v>
      </c>
    </row>
    <row r="9">
      <c r="A9">
        <f>HYPERLINK("https://stackoverflow.com/q/14534834", "14534834")</f>
        <v/>
      </c>
      <c r="B9" t="n">
        <v>0.2578068264342774</v>
      </c>
    </row>
    <row r="10">
      <c r="A10">
        <f>HYPERLINK("https://stackoverflow.com/q/17758355", "17758355")</f>
        <v/>
      </c>
      <c r="B10" t="n">
        <v>0.2210526315789474</v>
      </c>
    </row>
    <row r="11">
      <c r="A11">
        <f>HYPERLINK("https://stackoverflow.com/q/20437820", "20437820")</f>
        <v/>
      </c>
      <c r="B11" t="n">
        <v>0.2239316239316239</v>
      </c>
    </row>
    <row r="12">
      <c r="A12">
        <f>HYPERLINK("https://stackoverflow.com/q/20628669", "20628669")</f>
        <v/>
      </c>
      <c r="B12" t="n">
        <v>0.1815336463223787</v>
      </c>
    </row>
    <row r="13">
      <c r="A13">
        <f>HYPERLINK("https://stackoverflow.com/q/21122367", "21122367")</f>
        <v/>
      </c>
      <c r="B13" t="n">
        <v>0.2608024691358025</v>
      </c>
    </row>
    <row r="14">
      <c r="A14">
        <f>HYPERLINK("https://stackoverflow.com/q/21178560", "21178560")</f>
        <v/>
      </c>
      <c r="B14" t="n">
        <v>0.2222222222222222</v>
      </c>
    </row>
    <row r="15">
      <c r="A15">
        <f>HYPERLINK("https://stackoverflow.com/q/21871067", "21871067")</f>
        <v/>
      </c>
      <c r="B15" t="n">
        <v>0.1579861111111111</v>
      </c>
    </row>
    <row r="16">
      <c r="A16">
        <f>HYPERLINK("https://stackoverflow.com/q/23234021", "23234021")</f>
        <v/>
      </c>
      <c r="B16" t="n">
        <v>0.1674718196457327</v>
      </c>
    </row>
    <row r="17">
      <c r="A17">
        <f>HYPERLINK("https://stackoverflow.com/q/23665466", "23665466")</f>
        <v/>
      </c>
      <c r="B17" t="n">
        <v>0.239803094233474</v>
      </c>
    </row>
    <row r="18">
      <c r="A18">
        <f>HYPERLINK("https://stackoverflow.com/q/23984516", "23984516")</f>
        <v/>
      </c>
      <c r="B18" t="n">
        <v>0.2932932932932932</v>
      </c>
    </row>
    <row r="19">
      <c r="A19">
        <f>HYPERLINK("https://stackoverflow.com/q/24764540", "24764540")</f>
        <v/>
      </c>
      <c r="B19" t="n">
        <v>0.1834002677376171</v>
      </c>
    </row>
    <row r="20">
      <c r="A20">
        <f>HYPERLINK("https://stackoverflow.com/q/25451031", "25451031")</f>
        <v/>
      </c>
      <c r="B20" t="n">
        <v>0.1748366013071896</v>
      </c>
    </row>
    <row r="21">
      <c r="A21">
        <f>HYPERLINK("https://stackoverflow.com/q/25801442", "25801442")</f>
        <v/>
      </c>
      <c r="B21" t="n">
        <v>0.160968660968661</v>
      </c>
    </row>
    <row r="22">
      <c r="A22">
        <f>HYPERLINK("https://stackoverflow.com/q/26043809", "26043809")</f>
        <v/>
      </c>
      <c r="B22" t="n">
        <v>0.1890166028097062</v>
      </c>
    </row>
    <row r="23">
      <c r="A23">
        <f>HYPERLINK("https://stackoverflow.com/q/26779046", "26779046")</f>
        <v/>
      </c>
      <c r="B23" t="n">
        <v>0.1914323962516734</v>
      </c>
    </row>
    <row r="24">
      <c r="A24">
        <f>HYPERLINK("https://stackoverflow.com/q/30025388", "30025388")</f>
        <v/>
      </c>
      <c r="B24" t="n">
        <v>0.1599326599326599</v>
      </c>
    </row>
    <row r="25">
      <c r="A25">
        <f>HYPERLINK("https://stackoverflow.com/q/31593793", "31593793")</f>
        <v/>
      </c>
      <c r="B25" t="n">
        <v>0.2328042328042328</v>
      </c>
    </row>
    <row r="26">
      <c r="A26">
        <f>HYPERLINK("https://stackoverflow.com/q/31967389", "31967389")</f>
        <v/>
      </c>
      <c r="B26" t="n">
        <v>0.1812169312169312</v>
      </c>
    </row>
    <row r="27">
      <c r="A27">
        <f>HYPERLINK("https://stackoverflow.com/q/32523590", "32523590")</f>
        <v/>
      </c>
      <c r="B27" t="n">
        <v>0.1686746987951807</v>
      </c>
    </row>
    <row r="28">
      <c r="A28">
        <f>HYPERLINK("https://stackoverflow.com/q/32706271", "32706271")</f>
        <v/>
      </c>
      <c r="B28" t="n">
        <v>0.2023809523809524</v>
      </c>
    </row>
    <row r="29">
      <c r="A29">
        <f>HYPERLINK("https://stackoverflow.com/q/32833023", "32833023")</f>
        <v/>
      </c>
      <c r="B29" t="n">
        <v>0.1505376344086021</v>
      </c>
    </row>
    <row r="30">
      <c r="A30">
        <f>HYPERLINK("https://stackoverflow.com/q/32971342", "32971342")</f>
        <v/>
      </c>
      <c r="B30" t="n">
        <v>0.2618261826182618</v>
      </c>
    </row>
    <row r="31">
      <c r="A31">
        <f>HYPERLINK("https://stackoverflow.com/q/33086501", "33086501")</f>
        <v/>
      </c>
      <c r="B31" t="n">
        <v>0.2839506172839506</v>
      </c>
    </row>
    <row r="32">
      <c r="A32">
        <f>HYPERLINK("https://stackoverflow.com/q/33879085", "33879085")</f>
        <v/>
      </c>
      <c r="B32" t="n">
        <v>0.2825396825396825</v>
      </c>
    </row>
    <row r="33">
      <c r="A33">
        <f>HYPERLINK("https://stackoverflow.com/q/34228425", "34228425")</f>
        <v/>
      </c>
      <c r="B33" t="n">
        <v>0.2077294685990338</v>
      </c>
    </row>
    <row r="34">
      <c r="A34">
        <f>HYPERLINK("https://stackoverflow.com/q/34518419", "34518419")</f>
        <v/>
      </c>
      <c r="B34" t="n">
        <v>0.1811263318112633</v>
      </c>
    </row>
    <row r="35">
      <c r="A35">
        <f>HYPERLINK("https://stackoverflow.com/q/34819005", "34819005")</f>
        <v/>
      </c>
      <c r="B35" t="n">
        <v>0.1647509578544061</v>
      </c>
    </row>
    <row r="36">
      <c r="A36">
        <f>HYPERLINK("https://stackoverflow.com/q/35302025", "35302025")</f>
        <v/>
      </c>
      <c r="B36" t="n">
        <v>0.3108974358974359</v>
      </c>
    </row>
    <row r="37">
      <c r="A37">
        <f>HYPERLINK("https://stackoverflow.com/q/35677362", "35677362")</f>
        <v/>
      </c>
      <c r="B37" t="n">
        <v>0.201388888888889</v>
      </c>
    </row>
    <row r="38">
      <c r="A38">
        <f>HYPERLINK("https://stackoverflow.com/q/36229215", "36229215")</f>
        <v/>
      </c>
      <c r="B38" t="n">
        <v>0.1659973226238286</v>
      </c>
    </row>
    <row r="39">
      <c r="A39">
        <f>HYPERLINK("https://stackoverflow.com/q/36643655", "36643655")</f>
        <v/>
      </c>
      <c r="B39" t="n">
        <v>0.1623931623931624</v>
      </c>
    </row>
    <row r="40">
      <c r="A40">
        <f>HYPERLINK("https://stackoverflow.com/q/36751056", "36751056")</f>
        <v/>
      </c>
      <c r="B40" t="n">
        <v>0.1739766081871345</v>
      </c>
    </row>
    <row r="41">
      <c r="A41">
        <f>HYPERLINK("https://stackoverflow.com/q/36986164", "36986164")</f>
        <v/>
      </c>
      <c r="B41" t="n">
        <v>0.201058201058201</v>
      </c>
    </row>
    <row r="42">
      <c r="A42">
        <f>HYPERLINK("https://stackoverflow.com/q/37159918", "37159918")</f>
        <v/>
      </c>
      <c r="B42" t="n">
        <v>0.1468253968253968</v>
      </c>
    </row>
    <row r="43">
      <c r="A43">
        <f>HYPERLINK("https://stackoverflow.com/q/38006238", "38006238")</f>
        <v/>
      </c>
      <c r="B43" t="n">
        <v>0.2211740041928721</v>
      </c>
    </row>
    <row r="44">
      <c r="A44">
        <f>HYPERLINK("https://stackoverflow.com/q/38233602", "38233602")</f>
        <v/>
      </c>
      <c r="B44" t="n">
        <v>0.1731601731601732</v>
      </c>
    </row>
    <row r="45">
      <c r="A45">
        <f>HYPERLINK("https://stackoverflow.com/q/38327633", "38327633")</f>
        <v/>
      </c>
      <c r="B45" t="n">
        <v>0.3156565656565656</v>
      </c>
    </row>
    <row r="46">
      <c r="A46">
        <f>HYPERLINK("https://stackoverflow.com/q/38736141", "38736141")</f>
        <v/>
      </c>
      <c r="B46" t="n">
        <v>0.3272946859903381</v>
      </c>
    </row>
    <row r="47">
      <c r="A47">
        <f>HYPERLINK("https://stackoverflow.com/q/39386670", "39386670")</f>
        <v/>
      </c>
      <c r="B47" t="n">
        <v>0.2368125701459035</v>
      </c>
    </row>
    <row r="48">
      <c r="A48">
        <f>HYPERLINK("https://stackoverflow.com/q/39566021", "39566021")</f>
        <v/>
      </c>
      <c r="B48" t="n">
        <v>0.140625</v>
      </c>
    </row>
    <row r="49">
      <c r="A49">
        <f>HYPERLINK("https://stackoverflow.com/q/39875139", "39875139")</f>
        <v/>
      </c>
      <c r="B49" t="n">
        <v>0.1857923497267759</v>
      </c>
    </row>
    <row r="50">
      <c r="A50">
        <f>HYPERLINK("https://stackoverflow.com/q/39919128", "39919128")</f>
        <v/>
      </c>
      <c r="B50" t="n">
        <v>0.2139917695473251</v>
      </c>
    </row>
    <row r="51">
      <c r="A51">
        <f>HYPERLINK("https://stackoverflow.com/q/40375194", "40375194")</f>
        <v/>
      </c>
      <c r="B51" t="n">
        <v>0.2554278416347383</v>
      </c>
    </row>
    <row r="52">
      <c r="A52">
        <f>HYPERLINK("https://stackoverflow.com/q/40395921", "40395921")</f>
        <v/>
      </c>
      <c r="B52" t="n">
        <v>0.1351851851851851</v>
      </c>
    </row>
    <row r="53">
      <c r="A53">
        <f>HYPERLINK("https://stackoverflow.com/q/40525663", "40525663")</f>
        <v/>
      </c>
      <c r="B53" t="n">
        <v>0.1785063752276867</v>
      </c>
    </row>
    <row r="54">
      <c r="A54">
        <f>HYPERLINK("https://stackoverflow.com/q/41174301", "41174301")</f>
        <v/>
      </c>
      <c r="B54" t="n">
        <v>0.164021164021164</v>
      </c>
    </row>
    <row r="55">
      <c r="A55">
        <f>HYPERLINK("https://stackoverflow.com/q/41201796", "41201796")</f>
        <v/>
      </c>
      <c r="B55" t="n">
        <v>0.1935081148564295</v>
      </c>
    </row>
    <row r="56">
      <c r="A56">
        <f>HYPERLINK("https://stackoverflow.com/q/41233968", "41233968")</f>
        <v/>
      </c>
      <c r="B56" t="n">
        <v>0.1982570806100218</v>
      </c>
    </row>
    <row r="57">
      <c r="A57">
        <f>HYPERLINK("https://stackoverflow.com/q/41438021", "41438021")</f>
        <v/>
      </c>
      <c r="B57" t="n">
        <v>0.1847041847041847</v>
      </c>
    </row>
    <row r="58">
      <c r="A58">
        <f>HYPERLINK("https://stackoverflow.com/q/41469924", "41469924")</f>
        <v/>
      </c>
      <c r="B58" t="n">
        <v>0.1951951951951952</v>
      </c>
    </row>
    <row r="59">
      <c r="A59">
        <f>HYPERLINK("https://stackoverflow.com/q/41574944", "41574944")</f>
        <v/>
      </c>
      <c r="B59" t="n">
        <v>0.1859410430839002</v>
      </c>
    </row>
    <row r="60">
      <c r="A60">
        <f>HYPERLINK("https://stackoverflow.com/q/41800137", "41800137")</f>
        <v/>
      </c>
      <c r="B60" t="n">
        <v>0.2747909199522103</v>
      </c>
    </row>
    <row r="61">
      <c r="A61">
        <f>HYPERLINK("https://stackoverflow.com/q/41904477", "41904477")</f>
        <v/>
      </c>
      <c r="B61" t="n">
        <v>0.1336805555555556</v>
      </c>
    </row>
    <row r="62">
      <c r="A62">
        <f>HYPERLINK("https://stackoverflow.com/q/41944876", "41944876")</f>
        <v/>
      </c>
      <c r="B62" t="n">
        <v>0.1844863731656184</v>
      </c>
    </row>
    <row r="63">
      <c r="A63">
        <f>HYPERLINK("https://stackoverflow.com/q/42020377", "42020377")</f>
        <v/>
      </c>
      <c r="B63" t="n">
        <v>0.142156862745098</v>
      </c>
    </row>
    <row r="64">
      <c r="A64">
        <f>HYPERLINK("https://stackoverflow.com/q/42024359", "42024359")</f>
        <v/>
      </c>
      <c r="B64" t="n">
        <v>0.2156215621562156</v>
      </c>
    </row>
    <row r="65">
      <c r="A65">
        <f>HYPERLINK("https://stackoverflow.com/q/42106471", "42106471")</f>
        <v/>
      </c>
      <c r="B65" t="n">
        <v>0.1599326599326599</v>
      </c>
    </row>
    <row r="66">
      <c r="A66">
        <f>HYPERLINK("https://stackoverflow.com/q/42169656", "42169656")</f>
        <v/>
      </c>
      <c r="B66" t="n">
        <v>0.2704031465093412</v>
      </c>
    </row>
    <row r="67">
      <c r="A67">
        <f>HYPERLINK("https://stackoverflow.com/q/42238738", "42238738")</f>
        <v/>
      </c>
      <c r="B67" t="n">
        <v>0.2234169653524492</v>
      </c>
    </row>
    <row r="68">
      <c r="A68">
        <f>HYPERLINK("https://stackoverflow.com/q/42623994", "42623994")</f>
        <v/>
      </c>
      <c r="B68" t="n">
        <v>0.1934640522875817</v>
      </c>
    </row>
    <row r="69">
      <c r="A69">
        <f>HYPERLINK("https://stackoverflow.com/q/42658036", "42658036")</f>
        <v/>
      </c>
      <c r="B69" t="n">
        <v>0.1666666666666667</v>
      </c>
    </row>
    <row r="70">
      <c r="A70">
        <f>HYPERLINK("https://stackoverflow.com/q/42784576", "42784576")</f>
        <v/>
      </c>
      <c r="B70" t="n">
        <v>0.1989247311827957</v>
      </c>
    </row>
    <row r="71">
      <c r="A71">
        <f>HYPERLINK("https://stackoverflow.com/q/42835744", "42835744")</f>
        <v/>
      </c>
      <c r="B71" t="n">
        <v>0.1626409017713365</v>
      </c>
    </row>
    <row r="72">
      <c r="A72">
        <f>HYPERLINK("https://stackoverflow.com/q/42959530", "42959530")</f>
        <v/>
      </c>
      <c r="B72" t="n">
        <v>0.3858585858585858</v>
      </c>
    </row>
    <row r="73">
      <c r="A73">
        <f>HYPERLINK("https://stackoverflow.com/q/43096166", "43096166")</f>
        <v/>
      </c>
      <c r="B73" t="n">
        <v>0.1965811965811966</v>
      </c>
    </row>
    <row r="74">
      <c r="A74">
        <f>HYPERLINK("https://stackoverflow.com/q/43207458", "43207458")</f>
        <v/>
      </c>
      <c r="B74" t="n">
        <v>0.203125</v>
      </c>
    </row>
    <row r="75">
      <c r="A75">
        <f>HYPERLINK("https://stackoverflow.com/q/43261170", "43261170")</f>
        <v/>
      </c>
      <c r="B75" t="n">
        <v>0.2696296296296296</v>
      </c>
    </row>
    <row r="76">
      <c r="A76">
        <f>HYPERLINK("https://stackoverflow.com/q/43332875", "43332875")</f>
        <v/>
      </c>
      <c r="B76" t="n">
        <v>0.3186907838070628</v>
      </c>
    </row>
    <row r="77">
      <c r="A77">
        <f>HYPERLINK("https://stackoverflow.com/q/43462940", "43462940")</f>
        <v/>
      </c>
      <c r="B77" t="n">
        <v>0.1640826873385013</v>
      </c>
    </row>
    <row r="78">
      <c r="A78">
        <f>HYPERLINK("https://stackoverflow.com/q/43642384", "43642384")</f>
        <v/>
      </c>
      <c r="B78" t="n">
        <v>0.1910569105691057</v>
      </c>
    </row>
    <row r="79">
      <c r="A79">
        <f>HYPERLINK("https://stackoverflow.com/q/43655581", "43655581")</f>
        <v/>
      </c>
      <c r="B79" t="n">
        <v>0.1783625730994152</v>
      </c>
    </row>
    <row r="80">
      <c r="A80">
        <f>HYPERLINK("https://stackoverflow.com/q/43733425", "43733425")</f>
        <v/>
      </c>
      <c r="B80" t="n">
        <v>0.2573099415204678</v>
      </c>
    </row>
    <row r="81">
      <c r="A81">
        <f>HYPERLINK("https://stackoverflow.com/q/43737787", "43737787")</f>
        <v/>
      </c>
      <c r="B81" t="n">
        <v>0.2416020671834626</v>
      </c>
    </row>
    <row r="82">
      <c r="A82">
        <f>HYPERLINK("https://stackoverflow.com/q/44131065", "44131065")</f>
        <v/>
      </c>
      <c r="B82" t="n">
        <v>0.1730418943533697</v>
      </c>
    </row>
    <row r="83">
      <c r="A83">
        <f>HYPERLINK("https://stackoverflow.com/q/44425720", "44425720")</f>
        <v/>
      </c>
      <c r="B83" t="n">
        <v>0.2035087719298246</v>
      </c>
    </row>
    <row r="84">
      <c r="A84">
        <f>HYPERLINK("https://stackoverflow.com/q/44497664", "44497664")</f>
        <v/>
      </c>
      <c r="B84" t="n">
        <v>0.4052287581699346</v>
      </c>
    </row>
    <row r="85">
      <c r="A85">
        <f>HYPERLINK("https://stackoverflow.com/q/44680025", "44680025")</f>
        <v/>
      </c>
      <c r="B85" t="n">
        <v>0.1601731601731601</v>
      </c>
    </row>
    <row r="86">
      <c r="A86">
        <f>HYPERLINK("https://stackoverflow.com/q/45101901", "45101901")</f>
        <v/>
      </c>
      <c r="B86" t="n">
        <v>0.1563088512241054</v>
      </c>
    </row>
    <row r="87">
      <c r="A87">
        <f>HYPERLINK("https://stackoverflow.com/q/45133010", "45133010")</f>
        <v/>
      </c>
      <c r="B87" t="n">
        <v>0.1710758377425044</v>
      </c>
    </row>
    <row r="88">
      <c r="A88">
        <f>HYPERLINK("https://stackoverflow.com/q/45334821", "45334821")</f>
        <v/>
      </c>
      <c r="B88" t="n">
        <v>0.3138888888888889</v>
      </c>
    </row>
    <row r="89">
      <c r="A89">
        <f>HYPERLINK("https://stackoverflow.com/q/45723760", "45723760")</f>
        <v/>
      </c>
      <c r="B89" t="n">
        <v>0.1697530864197531</v>
      </c>
    </row>
    <row r="90">
      <c r="A90">
        <f>HYPERLINK("https://stackoverflow.com/q/45834435", "45834435")</f>
        <v/>
      </c>
      <c r="B90" t="n">
        <v>0.2741702741702742</v>
      </c>
    </row>
    <row r="91">
      <c r="A91">
        <f>HYPERLINK("https://stackoverflow.com/q/45941854", "45941854")</f>
        <v/>
      </c>
      <c r="B91" t="n">
        <v>0.1809523809523809</v>
      </c>
    </row>
    <row r="92">
      <c r="A92">
        <f>HYPERLINK("https://stackoverflow.com/q/45967361", "45967361")</f>
        <v/>
      </c>
      <c r="B92" t="n">
        <v>0.2210526315789473</v>
      </c>
    </row>
    <row r="93">
      <c r="A93">
        <f>HYPERLINK("https://stackoverflow.com/q/46057517", "46057517")</f>
        <v/>
      </c>
      <c r="B93" t="n">
        <v>0.2051282051282051</v>
      </c>
    </row>
    <row r="94">
      <c r="A94">
        <f>HYPERLINK("https://stackoverflow.com/q/46067552", "46067552")</f>
        <v/>
      </c>
      <c r="B94" t="n">
        <v>0.1940928270042194</v>
      </c>
    </row>
    <row r="95">
      <c r="A95">
        <f>HYPERLINK("https://stackoverflow.com/q/46226398", "46226398")</f>
        <v/>
      </c>
      <c r="B95" t="n">
        <v>0.1731601731601731</v>
      </c>
    </row>
    <row r="96">
      <c r="A96">
        <f>HYPERLINK("https://stackoverflow.com/q/46514457", "46514457")</f>
        <v/>
      </c>
      <c r="B96" t="n">
        <v>0.2659932659932659</v>
      </c>
    </row>
    <row r="97">
      <c r="A97">
        <f>HYPERLINK("https://stackoverflow.com/q/46541679", "46541679")</f>
        <v/>
      </c>
      <c r="B97" t="n">
        <v>0.2148846960167715</v>
      </c>
    </row>
    <row r="98">
      <c r="A98">
        <f>HYPERLINK("https://stackoverflow.com/q/46647682", "46647682")</f>
        <v/>
      </c>
      <c r="B98" t="n">
        <v>0.1415770609318996</v>
      </c>
    </row>
    <row r="99">
      <c r="A99">
        <f>HYPERLINK("https://stackoverflow.com/q/46655042", "46655042")</f>
        <v/>
      </c>
      <c r="B99" t="n">
        <v>0.1861861861861862</v>
      </c>
    </row>
    <row r="100">
      <c r="A100">
        <f>HYPERLINK("https://stackoverflow.com/q/46733068", "46733068")</f>
        <v/>
      </c>
      <c r="B100" t="n">
        <v>0.2177777777777778</v>
      </c>
    </row>
    <row r="101">
      <c r="A101">
        <f>HYPERLINK("https://stackoverflow.com/q/46738962", "46738962")</f>
        <v/>
      </c>
      <c r="B101" t="n">
        <v>0.1916264090177134</v>
      </c>
    </row>
    <row r="102">
      <c r="A102">
        <f>HYPERLINK("https://stackoverflow.com/q/46976184", "46976184")</f>
        <v/>
      </c>
      <c r="B102" t="n">
        <v>0.1400966183574879</v>
      </c>
    </row>
    <row r="103">
      <c r="A103">
        <f>HYPERLINK("https://stackoverflow.com/q/47013133", "47013133")</f>
        <v/>
      </c>
      <c r="B103" t="n">
        <v>0.2148962148962149</v>
      </c>
    </row>
    <row r="104">
      <c r="A104">
        <f>HYPERLINK("https://stackoverflow.com/q/47107774", "47107774")</f>
        <v/>
      </c>
      <c r="B104" t="n">
        <v>0.1792114695340501</v>
      </c>
    </row>
    <row r="105">
      <c r="A105">
        <f>HYPERLINK("https://stackoverflow.com/q/47213805", "47213805")</f>
        <v/>
      </c>
      <c r="B105" t="n">
        <v>0.1537037037037037</v>
      </c>
    </row>
    <row r="106">
      <c r="A106">
        <f>HYPERLINK("https://stackoverflow.com/q/47254010", "47254010")</f>
        <v/>
      </c>
      <c r="B106" t="n">
        <v>0.2270955165692007</v>
      </c>
    </row>
    <row r="107">
      <c r="A107">
        <f>HYPERLINK("https://stackoverflow.com/q/47258597", "47258597")</f>
        <v/>
      </c>
      <c r="B107" t="n">
        <v>0.2112482853223594</v>
      </c>
    </row>
    <row r="108">
      <c r="A108">
        <f>HYPERLINK("https://stackoverflow.com/q/47258899", "47258899")</f>
        <v/>
      </c>
      <c r="B108" t="n">
        <v>0.1907407407407407</v>
      </c>
    </row>
    <row r="109">
      <c r="A109">
        <f>HYPERLINK("https://stackoverflow.com/q/47293778", "47293778")</f>
        <v/>
      </c>
      <c r="B109" t="n">
        <v>0.3309941520467836</v>
      </c>
    </row>
    <row r="110">
      <c r="A110">
        <f>HYPERLINK("https://stackoverflow.com/q/47345382", "47345382")</f>
        <v/>
      </c>
      <c r="B110" t="n">
        <v>0.1621966794380588</v>
      </c>
    </row>
    <row r="111">
      <c r="A111">
        <f>HYPERLINK("https://stackoverflow.com/q/47731051", "47731051")</f>
        <v/>
      </c>
      <c r="B111" t="n">
        <v>0.1485943775100401</v>
      </c>
    </row>
    <row r="112">
      <c r="A112">
        <f>HYPERLINK("https://stackoverflow.com/q/47732539", "47732539")</f>
        <v/>
      </c>
      <c r="B112" t="n">
        <v>0.3045977011494253</v>
      </c>
    </row>
    <row r="113">
      <c r="A113">
        <f>HYPERLINK("https://stackoverflow.com/q/47762700", "47762700")</f>
        <v/>
      </c>
      <c r="B113" t="n">
        <v>0.1763888888888889</v>
      </c>
    </row>
    <row r="114">
      <c r="A114">
        <f>HYPERLINK("https://stackoverflow.com/q/47800766", "47800766")</f>
        <v/>
      </c>
      <c r="B114" t="n">
        <v>0.2463768115942029</v>
      </c>
    </row>
    <row r="115">
      <c r="A115">
        <f>HYPERLINK("https://stackoverflow.com/q/47802967", "47802967")</f>
        <v/>
      </c>
      <c r="B115" t="n">
        <v>0.1974110032362459</v>
      </c>
    </row>
    <row r="116">
      <c r="A116">
        <f>HYPERLINK("https://stackoverflow.com/q/47820964", "47820964")</f>
        <v/>
      </c>
      <c r="B116" t="n">
        <v>0.2085048010973937</v>
      </c>
    </row>
    <row r="117">
      <c r="A117">
        <f>HYPERLINK("https://stackoverflow.com/q/48001643", "48001643")</f>
        <v/>
      </c>
      <c r="B117" t="n">
        <v>0.248062015503876</v>
      </c>
    </row>
    <row r="118">
      <c r="A118">
        <f>HYPERLINK("https://stackoverflow.com/q/48091397", "48091397")</f>
        <v/>
      </c>
      <c r="B118" t="n">
        <v>0.1601307189542484</v>
      </c>
    </row>
    <row r="119">
      <c r="A119">
        <f>HYPERLINK("https://stackoverflow.com/q/48168891", "48168891")</f>
        <v/>
      </c>
      <c r="B119" t="n">
        <v>0.2100456621004566</v>
      </c>
    </row>
    <row r="120">
      <c r="A120">
        <f>HYPERLINK("https://stackoverflow.com/q/48439782", "48439782")</f>
        <v/>
      </c>
      <c r="B120" t="n">
        <v>0.2888888888888889</v>
      </c>
    </row>
    <row r="121">
      <c r="A121">
        <f>HYPERLINK("https://stackoverflow.com/q/48611208", "48611208")</f>
        <v/>
      </c>
      <c r="B121" t="n">
        <v>0.1775067750677507</v>
      </c>
    </row>
    <row r="122">
      <c r="A122">
        <f>HYPERLINK("https://stackoverflow.com/q/48870896", "48870896")</f>
        <v/>
      </c>
      <c r="B122" t="n">
        <v>0.1548821548821549</v>
      </c>
    </row>
    <row r="123">
      <c r="A123">
        <f>HYPERLINK("https://stackoverflow.com/q/48906831", "48906831")</f>
        <v/>
      </c>
      <c r="B123" t="n">
        <v>0.1832611832611832</v>
      </c>
    </row>
    <row r="124">
      <c r="A124">
        <f>HYPERLINK("https://stackoverflow.com/q/48952883", "48952883")</f>
        <v/>
      </c>
      <c r="B124" t="n">
        <v>0.1891891891891892</v>
      </c>
    </row>
    <row r="125">
      <c r="A125">
        <f>HYPERLINK("https://stackoverflow.com/q/49148407", "49148407")</f>
        <v/>
      </c>
      <c r="B125" t="n">
        <v>0.1948470209339775</v>
      </c>
    </row>
    <row r="126">
      <c r="A126">
        <f>HYPERLINK("https://stackoverflow.com/q/49229199", "49229199")</f>
        <v/>
      </c>
      <c r="B126" t="n">
        <v>0.1789077212806026</v>
      </c>
    </row>
    <row r="127">
      <c r="A127">
        <f>HYPERLINK("https://stackoverflow.com/q/49326074", "49326074")</f>
        <v/>
      </c>
      <c r="B127" t="n">
        <v>0.2018779342723004</v>
      </c>
    </row>
    <row r="128">
      <c r="A128">
        <f>HYPERLINK("https://stackoverflow.com/q/49424033", "49424033")</f>
        <v/>
      </c>
      <c r="B128" t="n">
        <v>0.1550671550671551</v>
      </c>
    </row>
    <row r="129">
      <c r="A129">
        <f>HYPERLINK("https://stackoverflow.com/q/49493225", "49493225")</f>
        <v/>
      </c>
      <c r="B129" t="n">
        <v>0.2237871674491393</v>
      </c>
    </row>
    <row r="130">
      <c r="A130">
        <f>HYPERLINK("https://stackoverflow.com/q/49544447", "49544447")</f>
        <v/>
      </c>
      <c r="B130" t="n">
        <v>0.2159090909090909</v>
      </c>
    </row>
    <row r="131">
      <c r="A131">
        <f>HYPERLINK("https://stackoverflow.com/q/49701465", "49701465")</f>
        <v/>
      </c>
      <c r="B131" t="n">
        <v>0.1869281045751634</v>
      </c>
    </row>
    <row r="132">
      <c r="A132">
        <f>HYPERLINK("https://stackoverflow.com/q/49803583", "49803583")</f>
        <v/>
      </c>
      <c r="B132" t="n">
        <v>0.204059829059829</v>
      </c>
    </row>
    <row r="133">
      <c r="A133">
        <f>HYPERLINK("https://stackoverflow.com/q/49838965", "49838965")</f>
        <v/>
      </c>
      <c r="B133" t="n">
        <v>0.1835205992509363</v>
      </c>
    </row>
    <row r="134">
      <c r="A134">
        <f>HYPERLINK("https://stackoverflow.com/q/49929362", "49929362")</f>
        <v/>
      </c>
      <c r="B134" t="n">
        <v>0.1827485380116959</v>
      </c>
    </row>
    <row r="135">
      <c r="A135">
        <f>HYPERLINK("https://stackoverflow.com/q/49984925", "49984925")</f>
        <v/>
      </c>
      <c r="B135" t="n">
        <v>0.1805555555555555</v>
      </c>
    </row>
    <row r="136">
      <c r="A136">
        <f>HYPERLINK("https://stackoverflow.com/q/50018204", "50018204")</f>
        <v/>
      </c>
      <c r="B136" t="n">
        <v>0.1948998178506375</v>
      </c>
    </row>
    <row r="137">
      <c r="A137">
        <f>HYPERLINK("https://stackoverflow.com/q/50027522", "50027522")</f>
        <v/>
      </c>
      <c r="B137" t="n">
        <v>0.1944444444444444</v>
      </c>
    </row>
    <row r="138">
      <c r="A138">
        <f>HYPERLINK("https://stackoverflow.com/q/50121723", "50121723")</f>
        <v/>
      </c>
      <c r="B138" t="n">
        <v>0.1811263318112633</v>
      </c>
    </row>
    <row r="139">
      <c r="A139">
        <f>HYPERLINK("https://stackoverflow.com/q/50152309", "50152309")</f>
        <v/>
      </c>
      <c r="B139" t="n">
        <v>0.1447811447811448</v>
      </c>
    </row>
    <row r="140">
      <c r="A140">
        <f>HYPERLINK("https://stackoverflow.com/q/50167772", "50167772")</f>
        <v/>
      </c>
      <c r="B140" t="n">
        <v>0.1737089201877934</v>
      </c>
    </row>
    <row r="141">
      <c r="A141">
        <f>HYPERLINK("https://stackoverflow.com/q/50223180", "50223180")</f>
        <v/>
      </c>
      <c r="B141" t="n">
        <v>0.2430555555555556</v>
      </c>
    </row>
    <row r="142">
      <c r="A142">
        <f>HYPERLINK("https://stackoverflow.com/q/50633830", "50633830")</f>
        <v/>
      </c>
      <c r="B142" t="n">
        <v>0.2444444444444444</v>
      </c>
    </row>
    <row r="143">
      <c r="A143">
        <f>HYPERLINK("https://stackoverflow.com/q/50636935", "50636935")</f>
        <v/>
      </c>
      <c r="B143" t="n">
        <v>0.1582491582491582</v>
      </c>
    </row>
    <row r="144">
      <c r="A144">
        <f>HYPERLINK("https://stackoverflow.com/q/50822695", "50822695")</f>
        <v/>
      </c>
      <c r="B144" t="n">
        <v>0.1604938271604938</v>
      </c>
    </row>
    <row r="145">
      <c r="A145">
        <f>HYPERLINK("https://stackoverflow.com/q/50823383", "50823383")</f>
        <v/>
      </c>
      <c r="B145" t="n">
        <v>0.1805555555555556</v>
      </c>
    </row>
    <row r="146">
      <c r="A146">
        <f>HYPERLINK("https://stackoverflow.com/q/50846243", "50846243")</f>
        <v/>
      </c>
      <c r="B146" t="n">
        <v>0.3406432748538011</v>
      </c>
    </row>
    <row r="147">
      <c r="A147">
        <f>HYPERLINK("https://stackoverflow.com/q/50872515", "50872515")</f>
        <v/>
      </c>
      <c r="B147" t="n">
        <v>0.2257309941520468</v>
      </c>
    </row>
    <row r="148">
      <c r="A148">
        <f>HYPERLINK("https://stackoverflow.com/q/50936643", "50936643")</f>
        <v/>
      </c>
      <c r="B148" t="n">
        <v>0.2611832611832611</v>
      </c>
    </row>
    <row r="149">
      <c r="A149">
        <f>HYPERLINK("https://stackoverflow.com/q/50945866", "50945866")</f>
        <v/>
      </c>
      <c r="B149" t="n">
        <v>0.2572298325722983</v>
      </c>
    </row>
    <row r="150">
      <c r="A150">
        <f>HYPERLINK("https://stackoverflow.com/q/51031495", "51031495")</f>
        <v/>
      </c>
      <c r="B150" t="n">
        <v>0.1573157315731573</v>
      </c>
    </row>
    <row r="151">
      <c r="A151">
        <f>HYPERLINK("https://stackoverflow.com/q/51072576", "51072576")</f>
        <v/>
      </c>
      <c r="B151" t="n">
        <v>0.3508311461067367</v>
      </c>
    </row>
    <row r="152">
      <c r="A152">
        <f>HYPERLINK("https://stackoverflow.com/q/51092787", "51092787")</f>
        <v/>
      </c>
      <c r="B152" t="n">
        <v>0.2839506172839505</v>
      </c>
    </row>
    <row r="153">
      <c r="A153">
        <f>HYPERLINK("https://stackoverflow.com/q/51142087", "51142087")</f>
        <v/>
      </c>
      <c r="B153" t="n">
        <v>0.162037037037037</v>
      </c>
    </row>
    <row r="154">
      <c r="A154">
        <f>HYPERLINK("https://stackoverflow.com/q/51151926", "51151926")</f>
        <v/>
      </c>
      <c r="B154" t="n">
        <v>0.1791666666666667</v>
      </c>
    </row>
    <row r="155">
      <c r="A155">
        <f>HYPERLINK("https://stackoverflow.com/q/51162737", "51162737")</f>
        <v/>
      </c>
      <c r="B155" t="n">
        <v>0.2070015220700152</v>
      </c>
    </row>
    <row r="156">
      <c r="A156">
        <f>HYPERLINK("https://stackoverflow.com/q/51196057", "51196057")</f>
        <v/>
      </c>
      <c r="B156" t="n">
        <v>0.1739766081871345</v>
      </c>
    </row>
    <row r="157">
      <c r="A157">
        <f>HYPERLINK("https://stackoverflow.com/q/51257658", "51257658")</f>
        <v/>
      </c>
      <c r="B157" t="n">
        <v>0.1569444444444444</v>
      </c>
    </row>
    <row r="158">
      <c r="A158">
        <f>HYPERLINK("https://stackoverflow.com/q/51380757", "51380757")</f>
        <v/>
      </c>
      <c r="B158" t="n">
        <v>0.1887550200803213</v>
      </c>
    </row>
    <row r="159">
      <c r="A159">
        <f>HYPERLINK("https://stackoverflow.com/q/51384016", "51384016")</f>
        <v/>
      </c>
      <c r="B159" t="n">
        <v>0.317094017094017</v>
      </c>
    </row>
    <row r="160">
      <c r="A160">
        <f>HYPERLINK("https://stackoverflow.com/q/51415990", "51415990")</f>
        <v/>
      </c>
      <c r="B160" t="n">
        <v>0.2016129032258064</v>
      </c>
    </row>
    <row r="161">
      <c r="A161">
        <f>HYPERLINK("https://stackoverflow.com/q/51443599", "51443599")</f>
        <v/>
      </c>
      <c r="B161" t="n">
        <v>0.1874163319946452</v>
      </c>
    </row>
    <row r="162">
      <c r="A162">
        <f>HYPERLINK("https://stackoverflow.com/q/51525766", "51525766")</f>
        <v/>
      </c>
      <c r="B162" t="n">
        <v>0.2067901234567901</v>
      </c>
    </row>
    <row r="163">
      <c r="A163">
        <f>HYPERLINK("https://stackoverflow.com/q/51612458", "51612458")</f>
        <v/>
      </c>
      <c r="B163" t="n">
        <v>0.1512717536813922</v>
      </c>
    </row>
    <row r="164">
      <c r="A164">
        <f>HYPERLINK("https://stackoverflow.com/q/51649558", "51649558")</f>
        <v/>
      </c>
      <c r="B164" t="n">
        <v>0.1712204007285974</v>
      </c>
    </row>
    <row r="165">
      <c r="A165">
        <f>HYPERLINK("https://stackoverflow.com/q/51656823", "51656823")</f>
        <v/>
      </c>
      <c r="B165" t="n">
        <v>0.1329690346083789</v>
      </c>
    </row>
    <row r="166">
      <c r="A166">
        <f>HYPERLINK("https://stackoverflow.com/q/51730232", "51730232")</f>
        <v/>
      </c>
      <c r="B166" t="n">
        <v>0.2095639943741209</v>
      </c>
    </row>
    <row r="167">
      <c r="A167">
        <f>HYPERLINK("https://stackoverflow.com/q/51876478", "51876478")</f>
        <v/>
      </c>
      <c r="B167" t="n">
        <v>0.2444444444444444</v>
      </c>
    </row>
    <row r="168">
      <c r="A168">
        <f>HYPERLINK("https://stackoverflow.com/q/51923404", "51923404")</f>
        <v/>
      </c>
      <c r="B168" t="n">
        <v>0.1644444444444444</v>
      </c>
    </row>
    <row r="169">
      <c r="A169">
        <f>HYPERLINK("https://stackoverflow.com/q/51965019", "51965019")</f>
        <v/>
      </c>
      <c r="B169" t="n">
        <v>0.1542288557213931</v>
      </c>
    </row>
    <row r="170">
      <c r="A170">
        <f>HYPERLINK("https://stackoverflow.com/q/51980747", "51980747")</f>
        <v/>
      </c>
      <c r="B170" t="n">
        <v>0.1733333333333333</v>
      </c>
    </row>
    <row r="171">
      <c r="A171">
        <f>HYPERLINK("https://stackoverflow.com/q/52052148", "52052148")</f>
        <v/>
      </c>
      <c r="B171" t="n">
        <v>0.1580594679186228</v>
      </c>
    </row>
    <row r="172">
      <c r="A172">
        <f>HYPERLINK("https://stackoverflow.com/q/52085701", "52085701")</f>
        <v/>
      </c>
      <c r="B172" t="n">
        <v>0.208230452674897</v>
      </c>
    </row>
    <row r="173">
      <c r="A173">
        <f>HYPERLINK("https://stackoverflow.com/q/52098303", "52098303")</f>
        <v/>
      </c>
      <c r="B173" t="n">
        <v>0.2674897119341563</v>
      </c>
    </row>
    <row r="174">
      <c r="A174">
        <f>HYPERLINK("https://stackoverflow.com/q/52144189", "52144189")</f>
        <v/>
      </c>
      <c r="B174" t="n">
        <v>0.1568627450980392</v>
      </c>
    </row>
    <row r="175">
      <c r="A175">
        <f>HYPERLINK("https://stackoverflow.com/q/52201545", "52201545")</f>
        <v/>
      </c>
      <c r="B175" t="n">
        <v>0.2173913043478261</v>
      </c>
    </row>
    <row r="176">
      <c r="A176">
        <f>HYPERLINK("https://stackoverflow.com/q/52299979", "52299979")</f>
        <v/>
      </c>
      <c r="B176" t="n">
        <v>0.2490421455938697</v>
      </c>
    </row>
    <row r="177">
      <c r="A177">
        <f>HYPERLINK("https://stackoverflow.com/q/52563232", "52563232")</f>
        <v/>
      </c>
      <c r="B177" t="n">
        <v>0.1805555555555555</v>
      </c>
    </row>
    <row r="178">
      <c r="A178">
        <f>HYPERLINK("https://stackoverflow.com/q/52670156", "52670156")</f>
        <v/>
      </c>
      <c r="B178" t="n">
        <v>0.290448343079922</v>
      </c>
    </row>
    <row r="179">
      <c r="A179">
        <f>HYPERLINK("https://stackoverflow.com/q/52737691", "52737691")</f>
        <v/>
      </c>
      <c r="B179" t="n">
        <v>0.1602914389799635</v>
      </c>
    </row>
    <row r="180">
      <c r="A180">
        <f>HYPERLINK("https://stackoverflow.com/q/52764400", "52764400")</f>
        <v/>
      </c>
      <c r="B180" t="n">
        <v>0.1847222222222222</v>
      </c>
    </row>
    <row r="181">
      <c r="A181">
        <f>HYPERLINK("https://stackoverflow.com/q/52843956", "52843956")</f>
        <v/>
      </c>
      <c r="B181" t="n">
        <v>0.2506172839506173</v>
      </c>
    </row>
    <row r="182">
      <c r="A182">
        <f>HYPERLINK("https://stackoverflow.com/q/52874947", "52874947")</f>
        <v/>
      </c>
      <c r="B182" t="n">
        <v>0.2398753894080997</v>
      </c>
    </row>
    <row r="183">
      <c r="A183">
        <f>HYPERLINK("https://stackoverflow.com/q/52953534", "52953534")</f>
        <v/>
      </c>
      <c r="B183" t="n">
        <v>0.154320987654321</v>
      </c>
    </row>
    <row r="184">
      <c r="A184">
        <f>HYPERLINK("https://stackoverflow.com/q/53082622", "53082622")</f>
        <v/>
      </c>
      <c r="B184" t="n">
        <v>0.1848484848484849</v>
      </c>
    </row>
    <row r="185">
      <c r="A185">
        <f>HYPERLINK("https://stackoverflow.com/q/53503894", "53503894")</f>
        <v/>
      </c>
      <c r="B185" t="n">
        <v>0.1931818181818182</v>
      </c>
    </row>
    <row r="186">
      <c r="A186">
        <f>HYPERLINK("https://stackoverflow.com/q/53528663", "53528663")</f>
        <v/>
      </c>
      <c r="B186" t="n">
        <v>0.213089802130898</v>
      </c>
    </row>
    <row r="187">
      <c r="A187">
        <f>HYPERLINK("https://stackoverflow.com/q/53751429", "53751429")</f>
        <v/>
      </c>
      <c r="B187" t="n">
        <v>0.1712962962962963</v>
      </c>
    </row>
    <row r="188">
      <c r="A188">
        <f>HYPERLINK("https://stackoverflow.com/q/54005457", "54005457")</f>
        <v/>
      </c>
      <c r="B188" t="n">
        <v>0.2109500805152979</v>
      </c>
    </row>
    <row r="189">
      <c r="A189">
        <f>HYPERLINK("https://stackoverflow.com/q/54068351", "54068351")</f>
        <v/>
      </c>
      <c r="B189" t="n">
        <v>0.2047440699126092</v>
      </c>
    </row>
    <row r="190">
      <c r="A190">
        <f>HYPERLINK("https://stackoverflow.com/q/54161244", "54161244")</f>
        <v/>
      </c>
      <c r="B190" t="n">
        <v>0.1856060606060606</v>
      </c>
    </row>
    <row r="191">
      <c r="A191">
        <f>HYPERLINK("https://stackoverflow.com/q/54333889", "54333889")</f>
        <v/>
      </c>
      <c r="B191" t="n">
        <v>0.2107843137254902</v>
      </c>
    </row>
    <row r="192">
      <c r="A192">
        <f>HYPERLINK("https://stackoverflow.com/q/54346725", "54346725")</f>
        <v/>
      </c>
      <c r="B192" t="n">
        <v>0.2130479102956167</v>
      </c>
    </row>
    <row r="193">
      <c r="A193">
        <f>HYPERLINK("https://stackoverflow.com/q/54520497", "54520497")</f>
        <v/>
      </c>
      <c r="B193" t="n">
        <v>0.1992945326278659</v>
      </c>
    </row>
    <row r="194">
      <c r="A194">
        <f>HYPERLINK("https://stackoverflow.com/q/54622703", "54622703")</f>
        <v/>
      </c>
      <c r="B194" t="n">
        <v>0.2030651340996169</v>
      </c>
    </row>
    <row r="195">
      <c r="A195">
        <f>HYPERLINK("https://stackoverflow.com/q/54760591", "54760591")</f>
        <v/>
      </c>
      <c r="B195" t="n">
        <v>0.2305295950155763</v>
      </c>
    </row>
    <row r="196">
      <c r="A196">
        <f>HYPERLINK("https://stackoverflow.com/q/54773028", "54773028")</f>
        <v/>
      </c>
      <c r="B196" t="n">
        <v>0.1572649572649573</v>
      </c>
    </row>
    <row r="197">
      <c r="A197">
        <f>HYPERLINK("https://stackoverflow.com/q/54925179", "54925179")</f>
        <v/>
      </c>
      <c r="B197" t="n">
        <v>0.1638418079096045</v>
      </c>
    </row>
    <row r="198">
      <c r="A198">
        <f>HYPERLINK("https://stackoverflow.com/q/54945975", "54945975")</f>
        <v/>
      </c>
      <c r="B198" t="n">
        <v>0.1713747645951036</v>
      </c>
    </row>
    <row r="199">
      <c r="A199">
        <f>HYPERLINK("https://stackoverflow.com/q/55000264", "55000264")</f>
        <v/>
      </c>
      <c r="B199" t="n">
        <v>0.1797752808988764</v>
      </c>
    </row>
    <row r="200">
      <c r="A200">
        <f>HYPERLINK("https://stackoverflow.com/q/55009565", "55009565")</f>
        <v/>
      </c>
      <c r="B200" t="n">
        <v>0.2236652236652237</v>
      </c>
    </row>
    <row r="201">
      <c r="A201">
        <f>HYPERLINK("https://stackoverflow.com/q/55075917", "55075917")</f>
        <v/>
      </c>
      <c r="B201" t="n">
        <v>0.1589743589743589</v>
      </c>
    </row>
    <row r="202">
      <c r="A202">
        <f>HYPERLINK("https://stackoverflow.com/q/55090674", "55090674")</f>
        <v/>
      </c>
      <c r="B202" t="n">
        <v>0.1655913978494623</v>
      </c>
    </row>
    <row r="203">
      <c r="A203">
        <f>HYPERLINK("https://stackoverflow.com/q/55117661", "55117661")</f>
        <v/>
      </c>
      <c r="B203" t="n">
        <v>0.2</v>
      </c>
    </row>
    <row r="204">
      <c r="A204">
        <f>HYPERLINK("https://stackoverflow.com/q/55135069", "55135069")</f>
        <v/>
      </c>
      <c r="B204" t="n">
        <v>0.2235142118863049</v>
      </c>
    </row>
    <row r="205">
      <c r="A205">
        <f>HYPERLINK("https://stackoverflow.com/q/55161617", "55161617")</f>
        <v/>
      </c>
      <c r="B205" t="n">
        <v>0.2397003745318352</v>
      </c>
    </row>
    <row r="206">
      <c r="A206">
        <f>HYPERLINK("https://stackoverflow.com/q/55179755", "55179755")</f>
        <v/>
      </c>
      <c r="B206" t="n">
        <v>0.1713520749665328</v>
      </c>
    </row>
    <row r="207">
      <c r="A207">
        <f>HYPERLINK("https://stackoverflow.com/q/55193693", "55193693")</f>
        <v/>
      </c>
      <c r="B207" t="n">
        <v>0.2180028129395218</v>
      </c>
    </row>
    <row r="208">
      <c r="A208">
        <f>HYPERLINK("https://stackoverflow.com/q/55212167", "55212167")</f>
        <v/>
      </c>
      <c r="B208" t="n">
        <v>0.2291052114060963</v>
      </c>
    </row>
    <row r="209">
      <c r="A209">
        <f>HYPERLINK("https://stackoverflow.com/q/55240373", "55240373")</f>
        <v/>
      </c>
      <c r="B209" t="n">
        <v>0.2081736909323116</v>
      </c>
    </row>
    <row r="210">
      <c r="A210">
        <f>HYPERLINK("https://stackoverflow.com/q/55283256", "55283256")</f>
        <v/>
      </c>
      <c r="B210" t="n">
        <v>0.3285907859078591</v>
      </c>
    </row>
    <row r="211">
      <c r="A211">
        <f>HYPERLINK("https://stackoverflow.com/q/55408264", "55408264")</f>
        <v/>
      </c>
      <c r="B211" t="n">
        <v>0.2147315855181024</v>
      </c>
    </row>
    <row r="212">
      <c r="A212">
        <f>HYPERLINK("https://stackoverflow.com/q/55471918", "55471918")</f>
        <v/>
      </c>
      <c r="B212" t="n">
        <v>0.2094017094017094</v>
      </c>
    </row>
    <row r="213">
      <c r="A213">
        <f>HYPERLINK("https://stackoverflow.com/q/55542723", "55542723")</f>
        <v/>
      </c>
      <c r="B213" t="n">
        <v>0.1736111111111111</v>
      </c>
    </row>
    <row r="214">
      <c r="A214">
        <f>HYPERLINK("https://stackoverflow.com/q/55559831", "55559831")</f>
        <v/>
      </c>
      <c r="B214" t="n">
        <v>0.1847389558232932</v>
      </c>
    </row>
    <row r="215">
      <c r="A215">
        <f>HYPERLINK("https://stackoverflow.com/q/55619739", "55619739")</f>
        <v/>
      </c>
      <c r="B215" t="n">
        <v>0.1733333333333333</v>
      </c>
    </row>
    <row r="216">
      <c r="A216">
        <f>HYPERLINK("https://stackoverflow.com/q/55647746", "55647746")</f>
        <v/>
      </c>
      <c r="B216" t="n">
        <v>0.2331768388106416</v>
      </c>
    </row>
    <row r="217">
      <c r="A217">
        <f>HYPERLINK("https://stackoverflow.com/q/55729338", "55729338")</f>
        <v/>
      </c>
      <c r="B217" t="n">
        <v>0.2379547689282202</v>
      </c>
    </row>
    <row r="218">
      <c r="A218">
        <f>HYPERLINK("https://stackoverflow.com/q/55749828", "55749828")</f>
        <v/>
      </c>
      <c r="B218" t="n">
        <v>0.176007866273353</v>
      </c>
    </row>
    <row r="219">
      <c r="A219">
        <f>HYPERLINK("https://stackoverflow.com/q/55791116", "55791116")</f>
        <v/>
      </c>
      <c r="B219" t="n">
        <v>0.3530465949820788</v>
      </c>
    </row>
    <row r="220">
      <c r="A220">
        <f>HYPERLINK("https://stackoverflow.com/q/55795520", "55795520")</f>
        <v/>
      </c>
      <c r="B220" t="n">
        <v>0.209563994374121</v>
      </c>
    </row>
    <row r="221">
      <c r="A221">
        <f>HYPERLINK("https://stackoverflow.com/q/55853588", "55853588")</f>
        <v/>
      </c>
      <c r="B221" t="n">
        <v>0.2047440699126092</v>
      </c>
    </row>
    <row r="222">
      <c r="A222">
        <f>HYPERLINK("https://stackoverflow.com/q/55875490", "55875490")</f>
        <v/>
      </c>
      <c r="B222" t="n">
        <v>0.1690821256038647</v>
      </c>
    </row>
    <row r="223">
      <c r="A223">
        <f>HYPERLINK("https://stackoverflow.com/q/56043124", "56043124")</f>
        <v/>
      </c>
      <c r="B223" t="n">
        <v>0.1829501915708812</v>
      </c>
    </row>
    <row r="224">
      <c r="A224">
        <f>HYPERLINK("https://stackoverflow.com/q/56065738", "56065738")</f>
        <v/>
      </c>
      <c r="B224" t="n">
        <v>0.2142381902860945</v>
      </c>
    </row>
    <row r="225">
      <c r="A225">
        <f>HYPERLINK("https://stackoverflow.com/q/56078834", "56078834")</f>
        <v/>
      </c>
      <c r="B225" t="n">
        <v>0.3295880149812734</v>
      </c>
    </row>
    <row r="226">
      <c r="A226">
        <f>HYPERLINK("https://stackoverflow.com/q/56104228", "56104228")</f>
        <v/>
      </c>
      <c r="B226" t="n">
        <v>0.2007469654528478</v>
      </c>
    </row>
    <row r="227">
      <c r="A227">
        <f>HYPERLINK("https://stackoverflow.com/q/56140676", "56140676")</f>
        <v/>
      </c>
      <c r="B227" t="n">
        <v>0.264957264957265</v>
      </c>
    </row>
    <row r="228">
      <c r="A228">
        <f>HYPERLINK("https://stackoverflow.com/q/56154215", "56154215")</f>
        <v/>
      </c>
      <c r="B228" t="n">
        <v>0.3122362869198312</v>
      </c>
    </row>
    <row r="229">
      <c r="A229">
        <f>HYPERLINK("https://stackoverflow.com/q/56154406", "56154406")</f>
        <v/>
      </c>
      <c r="B229" t="n">
        <v>0.297008547008547</v>
      </c>
    </row>
    <row r="230">
      <c r="A230">
        <f>HYPERLINK("https://stackoverflow.com/q/56159595", "56159595")</f>
        <v/>
      </c>
      <c r="B230" t="n">
        <v>0.2131782945736434</v>
      </c>
    </row>
    <row r="231">
      <c r="A231">
        <f>HYPERLINK("https://stackoverflow.com/q/56165773", "56165773")</f>
        <v/>
      </c>
      <c r="B231" t="n">
        <v>0.2650793650793651</v>
      </c>
    </row>
    <row r="232">
      <c r="A232">
        <f>HYPERLINK("https://stackoverflow.com/q/56215583", "56215583")</f>
        <v/>
      </c>
      <c r="B232" t="n">
        <v>0.1380952380952381</v>
      </c>
    </row>
    <row r="233">
      <c r="A233">
        <f>HYPERLINK("https://stackoverflow.com/q/56228164", "56228164")</f>
        <v/>
      </c>
      <c r="B233" t="n">
        <v>0.1900161030595813</v>
      </c>
    </row>
    <row r="234">
      <c r="A234">
        <f>HYPERLINK("https://stackoverflow.com/q/56284033", "56284033")</f>
        <v/>
      </c>
      <c r="B234" t="n">
        <v>0.3804537521815009</v>
      </c>
    </row>
    <row r="235">
      <c r="A235">
        <f>HYPERLINK("https://stackoverflow.com/q/56284148", "56284148")</f>
        <v/>
      </c>
      <c r="B235" t="n">
        <v>0.2039800995024875</v>
      </c>
    </row>
    <row r="236">
      <c r="A236">
        <f>HYPERLINK("https://stackoverflow.com/q/56295166", "56295166")</f>
        <v/>
      </c>
      <c r="B236" t="n">
        <v>0.2099898063200815</v>
      </c>
    </row>
    <row r="237">
      <c r="A237">
        <f>HYPERLINK("https://stackoverflow.com/q/56321389", "56321389")</f>
        <v/>
      </c>
      <c r="B237" t="n">
        <v>0.2017543859649123</v>
      </c>
    </row>
    <row r="238">
      <c r="A238">
        <f>HYPERLINK("https://stackoverflow.com/q/56349526", "56349526")</f>
        <v/>
      </c>
      <c r="B238" t="n">
        <v>0.2297128589263421</v>
      </c>
    </row>
    <row r="239">
      <c r="A239">
        <f>HYPERLINK("https://stackoverflow.com/q/56556456", "56556456")</f>
        <v/>
      </c>
      <c r="B239" t="n">
        <v>0.2245370370370371</v>
      </c>
    </row>
    <row r="240">
      <c r="A240">
        <f>HYPERLINK("https://stackoverflow.com/q/56586268", "56586268")</f>
        <v/>
      </c>
      <c r="B240" t="n">
        <v>0.2350427350427351</v>
      </c>
    </row>
    <row r="241">
      <c r="A241">
        <f>HYPERLINK("https://stackoverflow.com/q/56603377", "56603377")</f>
        <v/>
      </c>
      <c r="B241" t="n">
        <v>0.2209523809523809</v>
      </c>
    </row>
    <row r="242">
      <c r="A242">
        <f>HYPERLINK("https://stackoverflow.com/q/56635352", "56635352")</f>
        <v/>
      </c>
      <c r="B242" t="n">
        <v>0.2309941520467836</v>
      </c>
    </row>
    <row r="243">
      <c r="A243">
        <f>HYPERLINK("https://stackoverflow.com/q/56646153", "56646153")</f>
        <v/>
      </c>
      <c r="B243" t="n">
        <v>0.1641025641025641</v>
      </c>
    </row>
    <row r="244">
      <c r="A244">
        <f>HYPERLINK("https://stackoverflow.com/q/56657103", "56657103")</f>
        <v/>
      </c>
      <c r="B244" t="n">
        <v>0.2423025435073627</v>
      </c>
    </row>
    <row r="245">
      <c r="A245">
        <f>HYPERLINK("https://stackoverflow.com/q/56690282", "56690282")</f>
        <v/>
      </c>
      <c r="B245" t="n">
        <v>0.2136752136752136</v>
      </c>
    </row>
    <row r="246">
      <c r="A246">
        <f>HYPERLINK("https://stackoverflow.com/q/56709602", "56709602")</f>
        <v/>
      </c>
      <c r="B246" t="n">
        <v>0.1467764060356653</v>
      </c>
    </row>
    <row r="247">
      <c r="A247">
        <f>HYPERLINK("https://stackoverflow.com/q/56741525", "56741525")</f>
        <v/>
      </c>
      <c r="B247" t="n">
        <v>0.2072072072072072</v>
      </c>
    </row>
    <row r="248">
      <c r="A248">
        <f>HYPERLINK("https://stackoverflow.com/q/56838816", "56838816")</f>
        <v/>
      </c>
      <c r="B248" t="n">
        <v>0.1641414141414141</v>
      </c>
    </row>
    <row r="249">
      <c r="A249">
        <f>HYPERLINK("https://stackoverflow.com/q/56852112", "56852112")</f>
        <v/>
      </c>
      <c r="B249" t="n">
        <v>0.1529152915291529</v>
      </c>
    </row>
    <row r="250">
      <c r="A250">
        <f>HYPERLINK("https://stackoverflow.com/q/56896264", "56896264")</f>
        <v/>
      </c>
      <c r="B250" t="n">
        <v>0.1980676328502415</v>
      </c>
    </row>
    <row r="251">
      <c r="A251">
        <f>HYPERLINK("https://stackoverflow.com/q/56915601", "56915601")</f>
        <v/>
      </c>
      <c r="B251" t="n">
        <v>0.254320987654321</v>
      </c>
    </row>
    <row r="252">
      <c r="A252">
        <f>HYPERLINK("https://stackoverflow.com/q/56921005", "56921005")</f>
        <v/>
      </c>
      <c r="B252" t="n">
        <v>0.3985728848114168</v>
      </c>
    </row>
    <row r="253">
      <c r="A253">
        <f>HYPERLINK("https://stackoverflow.com/q/56937207", "56937207")</f>
        <v/>
      </c>
      <c r="B253" t="n">
        <v>0.158974358974359</v>
      </c>
    </row>
    <row r="254">
      <c r="A254">
        <f>HYPERLINK("https://stackoverflow.com/q/56938161", "56938161")</f>
        <v/>
      </c>
      <c r="B254" t="n">
        <v>0.1857923497267759</v>
      </c>
    </row>
    <row r="255">
      <c r="A255">
        <f>HYPERLINK("https://stackoverflow.com/q/56988325", "56988325")</f>
        <v/>
      </c>
      <c r="B255" t="n">
        <v>0.1944444444444444</v>
      </c>
    </row>
    <row r="256">
      <c r="A256">
        <f>HYPERLINK("https://stackoverflow.com/q/56990210", "56990210")</f>
        <v/>
      </c>
      <c r="B256" t="n">
        <v>0.1813537675606641</v>
      </c>
    </row>
    <row r="257">
      <c r="A257">
        <f>HYPERLINK("https://stackoverflow.com/q/57000159", "57000159")</f>
        <v/>
      </c>
      <c r="B257" t="n">
        <v>0.2118055555555555</v>
      </c>
    </row>
    <row r="258">
      <c r="A258">
        <f>HYPERLINK("https://stackoverflow.com/q/57008985", "57008985")</f>
        <v/>
      </c>
      <c r="B258" t="n">
        <v>0.1780821917808219</v>
      </c>
    </row>
    <row r="259">
      <c r="A259">
        <f>HYPERLINK("https://stackoverflow.com/q/57016969", "57016969")</f>
        <v/>
      </c>
      <c r="B259" t="n">
        <v>0.3008739076154806</v>
      </c>
    </row>
    <row r="260">
      <c r="A260">
        <f>HYPERLINK("https://stackoverflow.com/q/57017120", "57017120")</f>
        <v/>
      </c>
      <c r="B260" t="n">
        <v>0.1606606606606606</v>
      </c>
    </row>
    <row r="261">
      <c r="A261">
        <f>HYPERLINK("https://stackoverflow.com/q/57072506", "57072506")</f>
        <v/>
      </c>
      <c r="B261" t="n">
        <v>0.2416020671834625</v>
      </c>
    </row>
    <row r="262">
      <c r="A262">
        <f>HYPERLINK("https://stackoverflow.com/q/57219620", "57219620")</f>
        <v/>
      </c>
      <c r="B262" t="n">
        <v>0.2117117117117117</v>
      </c>
    </row>
    <row r="263">
      <c r="A263">
        <f>HYPERLINK("https://stackoverflow.com/q/57223376", "57223376")</f>
        <v/>
      </c>
      <c r="B263" t="n">
        <v>0.1988304093567251</v>
      </c>
    </row>
    <row r="264">
      <c r="A264">
        <f>HYPERLINK("https://stackoverflow.com/q/57250709", "57250709")</f>
        <v/>
      </c>
      <c r="B264" t="n">
        <v>0.189033189033189</v>
      </c>
    </row>
    <row r="265">
      <c r="A265">
        <f>HYPERLINK("https://stackoverflow.com/q/57278489", "57278489")</f>
        <v/>
      </c>
      <c r="B265" t="n">
        <v>0.1734417344173442</v>
      </c>
    </row>
    <row r="266">
      <c r="A266">
        <f>HYPERLINK("https://stackoverflow.com/q/57279450", "57279450")</f>
        <v/>
      </c>
      <c r="B266" t="n">
        <v>0.2641975308641975</v>
      </c>
    </row>
    <row r="267">
      <c r="A267">
        <f>HYPERLINK("https://stackoverflow.com/q/57282075", "57282075")</f>
        <v/>
      </c>
      <c r="B267" t="n">
        <v>0.229559748427673</v>
      </c>
    </row>
    <row r="268">
      <c r="A268">
        <f>HYPERLINK("https://stackoverflow.com/q/57297387", "57297387")</f>
        <v/>
      </c>
      <c r="B268" t="n">
        <v>0.1993464052287582</v>
      </c>
    </row>
    <row r="269">
      <c r="A269">
        <f>HYPERLINK("https://stackoverflow.com/q/57316318", "57316318")</f>
        <v/>
      </c>
      <c r="B269" t="n">
        <v>0.1602067183462532</v>
      </c>
    </row>
    <row r="270">
      <c r="A270">
        <f>HYPERLINK("https://stackoverflow.com/q/57357758", "57357758")</f>
        <v/>
      </c>
      <c r="B270" t="n">
        <v>0.3107177974434611</v>
      </c>
    </row>
    <row r="271">
      <c r="A271">
        <f>HYPERLINK("https://stackoverflow.com/q/57372691", "57372691")</f>
        <v/>
      </c>
      <c r="B271" t="n">
        <v>0.1658119658119658</v>
      </c>
    </row>
    <row r="272">
      <c r="A272">
        <f>HYPERLINK("https://stackoverflow.com/q/57493498", "57493498")</f>
        <v/>
      </c>
      <c r="B272" t="n">
        <v>0.175925925925926</v>
      </c>
    </row>
    <row r="273">
      <c r="A273">
        <f>HYPERLINK("https://stackoverflow.com/q/57516603", "57516603")</f>
        <v/>
      </c>
      <c r="B273" t="n">
        <v>0.2817719680464778</v>
      </c>
    </row>
    <row r="274">
      <c r="A274">
        <f>HYPERLINK("https://stackoverflow.com/q/57528695", "57528695")</f>
        <v/>
      </c>
      <c r="B274" t="n">
        <v>0.1868686868686869</v>
      </c>
    </row>
    <row r="275">
      <c r="A275">
        <f>HYPERLINK("https://stackoverflow.com/q/57594014", "57594014")</f>
        <v/>
      </c>
      <c r="B275" t="n">
        <v>0.1780167264038232</v>
      </c>
    </row>
    <row r="276">
      <c r="A276">
        <f>HYPERLINK("https://stackoverflow.com/q/57620833", "57620833")</f>
        <v/>
      </c>
      <c r="B276" t="n">
        <v>0.2432748538011696</v>
      </c>
    </row>
    <row r="277">
      <c r="A277">
        <f>HYPERLINK("https://stackoverflow.com/q/57623152", "57623152")</f>
        <v/>
      </c>
      <c r="B277" t="n">
        <v>0.3048433048433049</v>
      </c>
    </row>
    <row r="278">
      <c r="A278">
        <f>HYPERLINK("https://stackoverflow.com/q/57755093", "57755093")</f>
        <v/>
      </c>
      <c r="B278" t="n">
        <v>0.2745098039215686</v>
      </c>
    </row>
    <row r="279">
      <c r="A279">
        <f>HYPERLINK("https://stackoverflow.com/q/57849964", "57849964")</f>
        <v/>
      </c>
      <c r="B279" t="n">
        <v>0.1717171717171717</v>
      </c>
    </row>
    <row r="280">
      <c r="A280">
        <f>HYPERLINK("https://stackoverflow.com/q/57879053", "57879053")</f>
        <v/>
      </c>
      <c r="B280" t="n">
        <v>0.1587301587301587</v>
      </c>
    </row>
    <row r="281">
      <c r="A281">
        <f>HYPERLINK("https://stackoverflow.com/q/57892682", "57892682")</f>
        <v/>
      </c>
      <c r="B281" t="n">
        <v>0.2535211267605634</v>
      </c>
    </row>
    <row r="282">
      <c r="A282">
        <f>HYPERLINK("https://stackoverflow.com/q/57900028", "57900028")</f>
        <v/>
      </c>
      <c r="B282" t="n">
        <v>0.2033333333333333</v>
      </c>
    </row>
    <row r="283">
      <c r="A283">
        <f>HYPERLINK("https://stackoverflow.com/q/57982913", "57982913")</f>
        <v/>
      </c>
      <c r="B283" t="n">
        <v>0.2308522114347357</v>
      </c>
    </row>
    <row r="284">
      <c r="A284">
        <f>HYPERLINK("https://stackoverflow.com/q/57984097", "57984097")</f>
        <v/>
      </c>
      <c r="B284" t="n">
        <v>0.1984126984126984</v>
      </c>
    </row>
    <row r="285">
      <c r="A285">
        <f>HYPERLINK("https://stackoverflow.com/q/58018611", "58018611")</f>
        <v/>
      </c>
      <c r="B285" t="n">
        <v>0.2183908045977011</v>
      </c>
    </row>
    <row r="286">
      <c r="A286">
        <f>HYPERLINK("https://stackoverflow.com/q/58020564", "58020564")</f>
        <v/>
      </c>
      <c r="B286" t="n">
        <v>0.2832550860719875</v>
      </c>
    </row>
    <row r="287">
      <c r="A287">
        <f>HYPERLINK("https://stackoverflow.com/q/58028882", "58028882")</f>
        <v/>
      </c>
      <c r="B287" t="n">
        <v>0.2770745428973277</v>
      </c>
    </row>
    <row r="288">
      <c r="A288">
        <f>HYPERLINK("https://stackoverflow.com/q/58032332", "58032332")</f>
        <v/>
      </c>
      <c r="B288" t="n">
        <v>0.2742099898063201</v>
      </c>
    </row>
    <row r="289">
      <c r="A289">
        <f>HYPERLINK("https://stackoverflow.com/q/58072710", "58072710")</f>
        <v/>
      </c>
      <c r="B289" t="n">
        <v>0.2615176151761517</v>
      </c>
    </row>
    <row r="290">
      <c r="A290">
        <f>HYPERLINK("https://stackoverflow.com/q/58091962", "58091962")</f>
        <v/>
      </c>
      <c r="B290" t="n">
        <v>0.26378896882494</v>
      </c>
    </row>
    <row r="291">
      <c r="A291">
        <f>HYPERLINK("https://stackoverflow.com/q/58101949", "58101949")</f>
        <v/>
      </c>
      <c r="B291" t="n">
        <v>0.2569444444444445</v>
      </c>
    </row>
    <row r="292">
      <c r="A292">
        <f>HYPERLINK("https://stackoverflow.com/q/58111227", "58111227")</f>
        <v/>
      </c>
      <c r="B292" t="n">
        <v>0.2238805970149254</v>
      </c>
    </row>
    <row r="293">
      <c r="A293">
        <f>HYPERLINK("https://stackoverflow.com/q/58112894", "58112894")</f>
        <v/>
      </c>
      <c r="B293" t="n">
        <v>0.138401559454191</v>
      </c>
    </row>
    <row r="294">
      <c r="A294">
        <f>HYPERLINK("https://stackoverflow.com/q/58116800", "58116800")</f>
        <v/>
      </c>
      <c r="B294" t="n">
        <v>0.1796982167352538</v>
      </c>
    </row>
    <row r="295">
      <c r="A295">
        <f>HYPERLINK("https://stackoverflow.com/q/58118210", "58118210")</f>
        <v/>
      </c>
      <c r="B295" t="n">
        <v>0.2039800995024875</v>
      </c>
    </row>
    <row r="296">
      <c r="A296">
        <f>HYPERLINK("https://stackoverflow.com/q/58118966", "58118966")</f>
        <v/>
      </c>
      <c r="B296" t="n">
        <v>0.2168021680216802</v>
      </c>
    </row>
    <row r="297">
      <c r="A297">
        <f>HYPERLINK("https://stackoverflow.com/q/58148161", "58148161")</f>
        <v/>
      </c>
      <c r="B297" t="n">
        <v>0.2285353535353535</v>
      </c>
    </row>
    <row r="298">
      <c r="A298">
        <f>HYPERLINK("https://stackoverflow.com/q/58155631", "58155631")</f>
        <v/>
      </c>
      <c r="B298" t="n">
        <v>0.2394043528064147</v>
      </c>
    </row>
    <row r="299">
      <c r="A299">
        <f>HYPERLINK("https://stackoverflow.com/q/58163017", "58163017")</f>
        <v/>
      </c>
      <c r="B299" t="n">
        <v>0.1917808219178082</v>
      </c>
    </row>
    <row r="300">
      <c r="A300">
        <f>HYPERLINK("https://stackoverflow.com/q/58185005", "58185005")</f>
        <v/>
      </c>
      <c r="B300" t="n">
        <v>0.3170731707317073</v>
      </c>
    </row>
    <row r="301">
      <c r="A301">
        <f>HYPERLINK("https://stackoverflow.com/q/58207245", "58207245")</f>
        <v/>
      </c>
      <c r="B301" t="n">
        <v>0.2207407407407407</v>
      </c>
    </row>
    <row r="302">
      <c r="A302">
        <f>HYPERLINK("https://stackoverflow.com/q/58221451", "58221451")</f>
        <v/>
      </c>
      <c r="B302" t="n">
        <v>0.2232606438213915</v>
      </c>
    </row>
    <row r="303">
      <c r="A303">
        <f>HYPERLINK("https://stackoverflow.com/q/58229641", "58229641")</f>
        <v/>
      </c>
      <c r="B303" t="n">
        <v>0.1541218637992832</v>
      </c>
    </row>
    <row r="304">
      <c r="A304">
        <f>HYPERLINK("https://stackoverflow.com/q/58252971", "58252971")</f>
        <v/>
      </c>
      <c r="B304" t="n">
        <v>0.19971870604782</v>
      </c>
    </row>
    <row r="305">
      <c r="A305">
        <f>HYPERLINK("https://stackoverflow.com/q/58289430", "58289430")</f>
        <v/>
      </c>
      <c r="B305" t="n">
        <v>0.2167352537722908</v>
      </c>
    </row>
    <row r="306">
      <c r="A306">
        <f>HYPERLINK("https://stackoverflow.com/q/58333964", "58333964")</f>
        <v/>
      </c>
      <c r="B306" t="n">
        <v>0.1769547325102881</v>
      </c>
    </row>
    <row r="307">
      <c r="A307">
        <f>HYPERLINK("https://stackoverflow.com/q/58339319", "58339319")</f>
        <v/>
      </c>
      <c r="B307" t="n">
        <v>0.2177777777777778</v>
      </c>
    </row>
    <row r="308">
      <c r="A308">
        <f>HYPERLINK("https://stackoverflow.com/q/58374422", "58374422")</f>
        <v/>
      </c>
      <c r="B308" t="n">
        <v>0.2532679738562091</v>
      </c>
    </row>
    <row r="309">
      <c r="A309">
        <f>HYPERLINK("https://stackoverflow.com/q/58449923", "58449923")</f>
        <v/>
      </c>
      <c r="B309" t="n">
        <v>0.2391975308641975</v>
      </c>
    </row>
    <row r="310">
      <c r="A310">
        <f>HYPERLINK("https://stackoverflow.com/q/58457054", "58457054")</f>
        <v/>
      </c>
      <c r="B310" t="n">
        <v>0.1628352490421456</v>
      </c>
    </row>
    <row r="311">
      <c r="A311">
        <f>HYPERLINK("https://stackoverflow.com/q/58463784", "58463784")</f>
        <v/>
      </c>
      <c r="B311" t="n">
        <v>0.3582222222222222</v>
      </c>
    </row>
    <row r="312">
      <c r="A312">
        <f>HYPERLINK("https://stackoverflow.com/q/58473686", "58473686")</f>
        <v/>
      </c>
      <c r="B312" t="n">
        <v>0.2557077625570776</v>
      </c>
    </row>
    <row r="313">
      <c r="A313">
        <f>HYPERLINK("https://stackoverflow.com/q/58481700", "58481700")</f>
        <v/>
      </c>
      <c r="B313" t="n">
        <v>0.1980056980056979</v>
      </c>
    </row>
    <row r="314">
      <c r="A314">
        <f>HYPERLINK("https://stackoverflow.com/q/58492310", "58492310")</f>
        <v/>
      </c>
      <c r="B314" t="n">
        <v>0.1900937081659973</v>
      </c>
    </row>
    <row r="315">
      <c r="A315">
        <f>HYPERLINK("https://stackoverflow.com/q/58510336", "58510336")</f>
        <v/>
      </c>
      <c r="B315" t="n">
        <v>0.3897707231040564</v>
      </c>
    </row>
    <row r="316">
      <c r="A316">
        <f>HYPERLINK("https://stackoverflow.com/q/58526738", "58526738")</f>
        <v/>
      </c>
      <c r="B316" t="n">
        <v>0.2015873015873016</v>
      </c>
    </row>
    <row r="317">
      <c r="A317">
        <f>HYPERLINK("https://stackoverflow.com/q/58593985", "58593985")</f>
        <v/>
      </c>
      <c r="B317" t="n">
        <v>0.1555555555555556</v>
      </c>
    </row>
    <row r="318">
      <c r="A318">
        <f>HYPERLINK("https://stackoverflow.com/q/58639195", "58639195")</f>
        <v/>
      </c>
      <c r="B318" t="n">
        <v>0.1587301587301587</v>
      </c>
    </row>
    <row r="319">
      <c r="A319">
        <f>HYPERLINK("https://stackoverflow.com/q/58644060", "58644060")</f>
        <v/>
      </c>
      <c r="B319" t="n">
        <v>0.2559774964838256</v>
      </c>
    </row>
    <row r="320">
      <c r="A320">
        <f>HYPERLINK("https://stackoverflow.com/q/58649380", "58649380")</f>
        <v/>
      </c>
      <c r="B320" t="n">
        <v>0.1921921921921922</v>
      </c>
    </row>
    <row r="321">
      <c r="A321">
        <f>HYPERLINK("https://stackoverflow.com/q/58703729", "58703729")</f>
        <v/>
      </c>
      <c r="B321" t="n">
        <v>0.1659259259259259</v>
      </c>
    </row>
    <row r="322">
      <c r="A322">
        <f>HYPERLINK("https://stackoverflow.com/q/58726753", "58726753")</f>
        <v/>
      </c>
      <c r="B322" t="n">
        <v>0.2021276595744681</v>
      </c>
    </row>
    <row r="323">
      <c r="A323">
        <f>HYPERLINK("https://stackoverflow.com/q/58730516", "58730516")</f>
        <v/>
      </c>
      <c r="B323" t="n">
        <v>0.2638888888888888</v>
      </c>
    </row>
    <row r="324">
      <c r="A324">
        <f>HYPERLINK("https://stackoverflow.com/q/58730563", "58730563")</f>
        <v/>
      </c>
      <c r="B324" t="n">
        <v>0.2496732026143791</v>
      </c>
    </row>
    <row r="325">
      <c r="A325">
        <f>HYPERLINK("https://stackoverflow.com/q/58824579", "58824579")</f>
        <v/>
      </c>
      <c r="B325" t="n">
        <v>0.1561561561561562</v>
      </c>
    </row>
    <row r="326">
      <c r="A326">
        <f>HYPERLINK("https://stackoverflow.com/q/58839197", "58839197")</f>
        <v/>
      </c>
      <c r="B326" t="n">
        <v>0.1851851851851852</v>
      </c>
    </row>
    <row r="327">
      <c r="A327">
        <f>HYPERLINK("https://stackoverflow.com/q/58841047", "58841047")</f>
        <v/>
      </c>
      <c r="B327" t="n">
        <v>0.2686567164179103</v>
      </c>
    </row>
    <row r="328">
      <c r="A328">
        <f>HYPERLINK("https://stackoverflow.com/q/58885774", "58885774")</f>
        <v/>
      </c>
      <c r="B328" t="n">
        <v>0.1812297734627832</v>
      </c>
    </row>
    <row r="329">
      <c r="A329">
        <f>HYPERLINK("https://stackoverflow.com/q/58927398", "58927398")</f>
        <v/>
      </c>
      <c r="B329" t="n">
        <v>0.1930960086299892</v>
      </c>
    </row>
    <row r="330">
      <c r="A330">
        <f>HYPERLINK("https://stackoverflow.com/q/58941104", "58941104")</f>
        <v/>
      </c>
      <c r="B330" t="n">
        <v>0.1924603174603175</v>
      </c>
    </row>
    <row r="331">
      <c r="A331">
        <f>HYPERLINK("https://stackoverflow.com/q/58942442", "58942442")</f>
        <v/>
      </c>
      <c r="B331" t="n">
        <v>0.2164502164502164</v>
      </c>
    </row>
    <row r="332">
      <c r="A332">
        <f>HYPERLINK("https://stackoverflow.com/q/58982487", "58982487")</f>
        <v/>
      </c>
      <c r="B332" t="n">
        <v>0.2021419009370816</v>
      </c>
    </row>
    <row r="333">
      <c r="A333">
        <f>HYPERLINK("https://stackoverflow.com/q/59005965", "59005965")</f>
        <v/>
      </c>
      <c r="B333" t="n">
        <v>0.2287581699346405</v>
      </c>
    </row>
    <row r="334">
      <c r="A334">
        <f>HYPERLINK("https://stackoverflow.com/q/59029392", "59029392")</f>
        <v/>
      </c>
      <c r="B334" t="n">
        <v>0.167989417989418</v>
      </c>
    </row>
    <row r="335">
      <c r="A335">
        <f>HYPERLINK("https://stackoverflow.com/q/59089647", "59089647")</f>
        <v/>
      </c>
      <c r="B335" t="n">
        <v>0.2166666666666667</v>
      </c>
    </row>
    <row r="336">
      <c r="A336">
        <f>HYPERLINK("https://stackoverflow.com/q/59182574", "59182574")</f>
        <v/>
      </c>
      <c r="B336" t="n">
        <v>0.2301587301587301</v>
      </c>
    </row>
    <row r="337">
      <c r="A337">
        <f>HYPERLINK("https://stackoverflow.com/q/59201429", "59201429")</f>
        <v/>
      </c>
      <c r="B337" t="n">
        <v>0.1673052362707535</v>
      </c>
    </row>
    <row r="338">
      <c r="A338">
        <f>HYPERLINK("https://stackoverflow.com/q/59202468", "59202468")</f>
        <v/>
      </c>
      <c r="B338" t="n">
        <v>0.1622574955908289</v>
      </c>
    </row>
    <row r="339">
      <c r="A339">
        <f>HYPERLINK("https://stackoverflow.com/q/59202953", "59202953")</f>
        <v/>
      </c>
      <c r="B339" t="n">
        <v>0.2021857923497268</v>
      </c>
    </row>
    <row r="340">
      <c r="A340">
        <f>HYPERLINK("https://stackoverflow.com/q/59233638", "59233638")</f>
        <v/>
      </c>
      <c r="B340" t="n">
        <v>0.1666666666666667</v>
      </c>
    </row>
    <row r="341">
      <c r="A341">
        <f>HYPERLINK("https://stackoverflow.com/q/59251524", "59251524")</f>
        <v/>
      </c>
      <c r="B341" t="n">
        <v>0.2490842490842491</v>
      </c>
    </row>
    <row r="342">
      <c r="A342">
        <f>HYPERLINK("https://stackoverflow.com/q/59268690", "59268690")</f>
        <v/>
      </c>
      <c r="B342" t="n">
        <v>0.2361111111111111</v>
      </c>
    </row>
    <row r="343">
      <c r="A343">
        <f>HYPERLINK("https://stackoverflow.com/q/59283319", "59283319")</f>
        <v/>
      </c>
      <c r="B343" t="n">
        <v>0.2361111111111111</v>
      </c>
    </row>
    <row r="344">
      <c r="A344">
        <f>HYPERLINK("https://stackoverflow.com/q/59329995", "59329995")</f>
        <v/>
      </c>
      <c r="B344" t="n">
        <v>0.2601626016260163</v>
      </c>
    </row>
    <row r="345">
      <c r="A345">
        <f>HYPERLINK("https://stackoverflow.com/q/59370100", "59370100")</f>
        <v/>
      </c>
      <c r="B345" t="n">
        <v>0.3373493975903615</v>
      </c>
    </row>
    <row r="346">
      <c r="A346">
        <f>HYPERLINK("https://stackoverflow.com/q/59395726", "59395726")</f>
        <v/>
      </c>
      <c r="B346" t="n">
        <v>0.1792592592592593</v>
      </c>
    </row>
    <row r="347">
      <c r="A347">
        <f>HYPERLINK("https://stackoverflow.com/q/59457801", "59457801")</f>
        <v/>
      </c>
      <c r="B347" t="n">
        <v>0.3254901960784313</v>
      </c>
    </row>
    <row r="348">
      <c r="A348">
        <f>HYPERLINK("https://stackoverflow.com/q/59475173", "59475173")</f>
        <v/>
      </c>
      <c r="B348" t="n">
        <v>0.2869352869352869</v>
      </c>
    </row>
    <row r="349">
      <c r="A349">
        <f>HYPERLINK("https://stackoverflow.com/q/59496809", "59496809")</f>
        <v/>
      </c>
      <c r="B349" t="n">
        <v>0.1910569105691057</v>
      </c>
    </row>
    <row r="350">
      <c r="A350">
        <f>HYPERLINK("https://stackoverflow.com/q/59516378", "59516378")</f>
        <v/>
      </c>
      <c r="B350" t="n">
        <v>0.1610305958132045</v>
      </c>
    </row>
    <row r="351">
      <c r="A351">
        <f>HYPERLINK("https://stackoverflow.com/q/59524629", "59524629")</f>
        <v/>
      </c>
      <c r="B351" t="n">
        <v>0.2127371273712737</v>
      </c>
    </row>
    <row r="352">
      <c r="A352">
        <f>HYPERLINK("https://stackoverflow.com/q/59538599", "59538599")</f>
        <v/>
      </c>
      <c r="B352" t="n">
        <v>0.1947565543071161</v>
      </c>
    </row>
    <row r="353">
      <c r="A353">
        <f>HYPERLINK("https://stackoverflow.com/q/59544770", "59544770")</f>
        <v/>
      </c>
      <c r="B353" t="n">
        <v>0.2003642987249544</v>
      </c>
    </row>
    <row r="354">
      <c r="A354">
        <f>HYPERLINK("https://stackoverflow.com/q/59615918", "59615918")</f>
        <v/>
      </c>
      <c r="B354" t="n">
        <v>0.1750841750841751</v>
      </c>
    </row>
    <row r="355">
      <c r="A355">
        <f>HYPERLINK("https://stackoverflow.com/q/59625264", "59625264")</f>
        <v/>
      </c>
      <c r="B355" t="n">
        <v>0.1847041847041847</v>
      </c>
    </row>
    <row r="356">
      <c r="A356">
        <f>HYPERLINK("https://stackoverflow.com/q/59704836", "59704836")</f>
        <v/>
      </c>
      <c r="B356" t="n">
        <v>0.1769547325102881</v>
      </c>
    </row>
    <row r="357">
      <c r="A357">
        <f>HYPERLINK("https://stackoverflow.com/q/59858610", "59858610")</f>
        <v/>
      </c>
      <c r="B357" t="n">
        <v>0.2181571815718157</v>
      </c>
    </row>
    <row r="358">
      <c r="A358">
        <f>HYPERLINK("https://stackoverflow.com/q/59865791", "59865791")</f>
        <v/>
      </c>
      <c r="B358" t="n">
        <v>0.2222222222222222</v>
      </c>
    </row>
    <row r="359">
      <c r="A359">
        <f>HYPERLINK("https://stackoverflow.com/q/59865860", "59865860")</f>
        <v/>
      </c>
      <c r="B359" t="n">
        <v>0.1702127659574468</v>
      </c>
    </row>
    <row r="360">
      <c r="A360">
        <f>HYPERLINK("https://stackoverflow.com/q/59881776", "59881776")</f>
        <v/>
      </c>
      <c r="B360" t="n">
        <v>0.235827664399093</v>
      </c>
    </row>
    <row r="361">
      <c r="A361">
        <f>HYPERLINK("https://stackoverflow.com/q/59897345", "59897345")</f>
        <v/>
      </c>
      <c r="B361" t="n">
        <v>0.2222222222222222</v>
      </c>
    </row>
    <row r="362">
      <c r="A362">
        <f>HYPERLINK("https://stackoverflow.com/q/59899279", "59899279")</f>
        <v/>
      </c>
      <c r="B362" t="n">
        <v>0.2777777777777777</v>
      </c>
    </row>
    <row r="363">
      <c r="A363">
        <f>HYPERLINK("https://stackoverflow.com/q/59962143", "59962143")</f>
        <v/>
      </c>
      <c r="B363" t="n">
        <v>0.2025089605734767</v>
      </c>
    </row>
    <row r="364">
      <c r="A364">
        <f>HYPERLINK("https://stackoverflow.com/q/59965143", "59965143")</f>
        <v/>
      </c>
      <c r="B364" t="n">
        <v>0.2087087087087087</v>
      </c>
    </row>
    <row r="365">
      <c r="A365">
        <f>HYPERLINK("https://stackoverflow.com/q/60005455", "60005455")</f>
        <v/>
      </c>
      <c r="B365" t="n">
        <v>0.1980676328502415</v>
      </c>
    </row>
    <row r="366">
      <c r="A366">
        <f>HYPERLINK("https://stackoverflow.com/q/60200773", "60200773")</f>
        <v/>
      </c>
      <c r="B366" t="n">
        <v>0.138047138047138</v>
      </c>
    </row>
    <row r="367">
      <c r="A367">
        <f>HYPERLINK("https://stackoverflow.com/q/60210752", "60210752")</f>
        <v/>
      </c>
      <c r="B367" t="n">
        <v>0.1801801801801802</v>
      </c>
    </row>
    <row r="368">
      <c r="A368">
        <f>HYPERLINK("https://stackoverflow.com/q/60211732", "60211732")</f>
        <v/>
      </c>
      <c r="B368" t="n">
        <v>0.2176403207331042</v>
      </c>
    </row>
    <row r="369">
      <c r="A369">
        <f>HYPERLINK("https://stackoverflow.com/q/60223835", "60223835")</f>
        <v/>
      </c>
      <c r="B369" t="n">
        <v>0.149519890260631</v>
      </c>
    </row>
    <row r="370">
      <c r="A370">
        <f>HYPERLINK("https://stackoverflow.com/q/60230705", "60230705")</f>
        <v/>
      </c>
      <c r="B370" t="n">
        <v>0.1705653021442495</v>
      </c>
    </row>
    <row r="371">
      <c r="A371">
        <f>HYPERLINK("https://stackoverflow.com/q/60312818", "60312818")</f>
        <v/>
      </c>
      <c r="B371" t="n">
        <v>0.2588652482269504</v>
      </c>
    </row>
    <row r="372">
      <c r="A372">
        <f>HYPERLINK("https://stackoverflow.com/q/60361840", "60361840")</f>
        <v/>
      </c>
      <c r="B372" t="n">
        <v>0.1947712418300653</v>
      </c>
    </row>
    <row r="373">
      <c r="A373">
        <f>HYPERLINK("https://stackoverflow.com/q/60366748", "60366748")</f>
        <v/>
      </c>
      <c r="B373" t="n">
        <v>0.2981956315289648</v>
      </c>
    </row>
    <row r="374">
      <c r="A374">
        <f>HYPERLINK("https://stackoverflow.com/q/60370378", "60370378")</f>
        <v/>
      </c>
      <c r="B374" t="n">
        <v>0.2611832611832612</v>
      </c>
    </row>
    <row r="375">
      <c r="A375">
        <f>HYPERLINK("https://stackoverflow.com/q/60396107", "60396107")</f>
        <v/>
      </c>
      <c r="B375" t="n">
        <v>0.1851851851851852</v>
      </c>
    </row>
    <row r="376">
      <c r="A376">
        <f>HYPERLINK("https://stackoverflow.com/q/60428312", "60428312")</f>
        <v/>
      </c>
      <c r="B376" t="n">
        <v>0.1922596754057428</v>
      </c>
    </row>
    <row r="377">
      <c r="A377">
        <f>HYPERLINK("https://stackoverflow.com/q/60445843", "60445843")</f>
        <v/>
      </c>
      <c r="B377" t="n">
        <v>0.2724358974358974</v>
      </c>
    </row>
    <row r="378">
      <c r="A378">
        <f>HYPERLINK("https://stackoverflow.com/q/60453651", "60453651")</f>
        <v/>
      </c>
      <c r="B378" t="n">
        <v>0.2267884322678843</v>
      </c>
    </row>
    <row r="379">
      <c r="A379">
        <f>HYPERLINK("https://stackoverflow.com/q/60543867", "60543867")</f>
        <v/>
      </c>
      <c r="B379" t="n">
        <v>0.2465753424657534</v>
      </c>
    </row>
    <row r="380">
      <c r="A380">
        <f>HYPERLINK("https://stackoverflow.com/q/60609166", "60609166")</f>
        <v/>
      </c>
      <c r="B380" t="n">
        <v>0.2537037037037037</v>
      </c>
    </row>
    <row r="381">
      <c r="A381">
        <f>HYPERLINK("https://stackoverflow.com/q/60649506", "60649506")</f>
        <v/>
      </c>
      <c r="B381" t="n">
        <v>0.1934640522875817</v>
      </c>
    </row>
    <row r="382">
      <c r="A382">
        <f>HYPERLINK("https://stackoverflow.com/q/60662730", "60662730")</f>
        <v/>
      </c>
      <c r="B382" t="n">
        <v>0.1481481481481481</v>
      </c>
    </row>
    <row r="383">
      <c r="A383">
        <f>HYPERLINK("https://stackoverflow.com/q/60693819", "60693819")</f>
        <v/>
      </c>
      <c r="B383" t="n">
        <v>0.2638888888888889</v>
      </c>
    </row>
    <row r="384">
      <c r="A384">
        <f>HYPERLINK("https://stackoverflow.com/q/60706826", "60706826")</f>
        <v/>
      </c>
      <c r="B384" t="n">
        <v>0.196078431372549</v>
      </c>
    </row>
    <row r="385">
      <c r="A385">
        <f>HYPERLINK("https://stackoverflow.com/q/60716376", "60716376")</f>
        <v/>
      </c>
      <c r="B385" t="n">
        <v>0.216931216931217</v>
      </c>
    </row>
    <row r="386">
      <c r="A386">
        <f>HYPERLINK("https://stackoverflow.com/q/60738551", "60738551")</f>
        <v/>
      </c>
      <c r="B386" t="n">
        <v>0.1944444444444444</v>
      </c>
    </row>
    <row r="387">
      <c r="A387">
        <f>HYPERLINK("https://stackoverflow.com/q/60776604", "60776604")</f>
        <v/>
      </c>
      <c r="B387" t="n">
        <v>0.1750841750841751</v>
      </c>
    </row>
    <row r="388">
      <c r="A388">
        <f>HYPERLINK("https://stackoverflow.com/q/60827803", "60827803")</f>
        <v/>
      </c>
      <c r="B388" t="n">
        <v>0.2876712328767123</v>
      </c>
    </row>
    <row r="389">
      <c r="A389">
        <f>HYPERLINK("https://stackoverflow.com/q/60838280", "60838280")</f>
        <v/>
      </c>
      <c r="B389" t="n">
        <v>0.162037037037037</v>
      </c>
    </row>
    <row r="390">
      <c r="A390">
        <f>HYPERLINK("https://stackoverflow.com/q/60982768", "60982768")</f>
        <v/>
      </c>
      <c r="B390" t="n">
        <v>0.2698412698412698</v>
      </c>
    </row>
    <row r="391">
      <c r="A391">
        <f>HYPERLINK("https://stackoverflow.com/q/61058282", "61058282")</f>
        <v/>
      </c>
      <c r="B391" t="n">
        <v>0.167427701674277</v>
      </c>
    </row>
    <row r="392">
      <c r="A392">
        <f>HYPERLINK("https://stackoverflow.com/q/61060770", "61060770")</f>
        <v/>
      </c>
      <c r="B392" t="n">
        <v>0.2902777777777777</v>
      </c>
    </row>
    <row r="393">
      <c r="A393">
        <f>HYPERLINK("https://stackoverflow.com/q/61076418", "61076418")</f>
        <v/>
      </c>
      <c r="B393" t="n">
        <v>0.1805555555555555</v>
      </c>
    </row>
    <row r="394">
      <c r="A394">
        <f>HYPERLINK("https://stackoverflow.com/q/61131140", "61131140")</f>
        <v/>
      </c>
      <c r="B394" t="n">
        <v>0.2892561983471074</v>
      </c>
    </row>
    <row r="395">
      <c r="A395">
        <f>HYPERLINK("https://stackoverflow.com/q/61186117", "61186117")</f>
        <v/>
      </c>
      <c r="B395" t="n">
        <v>0.2645502645502645</v>
      </c>
    </row>
    <row r="396">
      <c r="A396">
        <f>HYPERLINK("https://stackoverflow.com/q/61206586", "61206586")</f>
        <v/>
      </c>
      <c r="B396" t="n">
        <v>0.264957264957265</v>
      </c>
    </row>
    <row r="397">
      <c r="A397">
        <f>HYPERLINK("https://stackoverflow.com/q/61207974", "61207974")</f>
        <v/>
      </c>
      <c r="B397" t="n">
        <v>0.1819291819291819</v>
      </c>
    </row>
    <row r="398">
      <c r="A398">
        <f>HYPERLINK("https://stackoverflow.com/q/61210424", "61210424")</f>
        <v/>
      </c>
      <c r="B398" t="n">
        <v>0.2195767195767196</v>
      </c>
    </row>
    <row r="399">
      <c r="A399">
        <f>HYPERLINK("https://stackoverflow.com/q/61238595", "61238595")</f>
        <v/>
      </c>
      <c r="B399" t="n">
        <v>0.1944444444444444</v>
      </c>
    </row>
    <row r="400">
      <c r="A400">
        <f>HYPERLINK("https://stackoverflow.com/q/61242253", "61242253")</f>
        <v/>
      </c>
      <c r="B400" t="n">
        <v>0.1673360107095047</v>
      </c>
    </row>
    <row r="401">
      <c r="A401">
        <f>HYPERLINK("https://stackoverflow.com/q/61252925", "61252925")</f>
        <v/>
      </c>
      <c r="B401" t="n">
        <v>0.1658119658119658</v>
      </c>
    </row>
    <row r="402">
      <c r="A402">
        <f>HYPERLINK("https://stackoverflow.com/q/61284724", "61284724")</f>
        <v/>
      </c>
      <c r="B402" t="n">
        <v>0.3940329218106995</v>
      </c>
    </row>
    <row r="403">
      <c r="A403">
        <f>HYPERLINK("https://stackoverflow.com/q/61332655", "61332655")</f>
        <v/>
      </c>
      <c r="B403" t="n">
        <v>0.1958195819581958</v>
      </c>
    </row>
    <row r="404">
      <c r="A404">
        <f>HYPERLINK("https://stackoverflow.com/q/61350573", "61350573")</f>
        <v/>
      </c>
      <c r="B404" t="n">
        <v>0.2413194444444444</v>
      </c>
    </row>
    <row r="405">
      <c r="A405">
        <f>HYPERLINK("https://stackoverflow.com/q/61422412", "61422412")</f>
        <v/>
      </c>
      <c r="B405" t="n">
        <v>0.210594315245478</v>
      </c>
    </row>
    <row r="406">
      <c r="A406">
        <f>HYPERLINK("https://stackoverflow.com/q/61452894", "61452894")</f>
        <v/>
      </c>
      <c r="B406" t="n">
        <v>0.2299741602067183</v>
      </c>
    </row>
    <row r="407">
      <c r="A407">
        <f>HYPERLINK("https://stackoverflow.com/q/61454256", "61454256")</f>
        <v/>
      </c>
      <c r="B407" t="n">
        <v>0.1798941798941799</v>
      </c>
    </row>
    <row r="408">
      <c r="A408">
        <f>HYPERLINK("https://stackoverflow.com/q/61483577", "61483577")</f>
        <v/>
      </c>
      <c r="B408" t="n">
        <v>0.2206349206349206</v>
      </c>
    </row>
    <row r="409">
      <c r="A409">
        <f>HYPERLINK("https://stackoverflow.com/q/61487083", "61487083")</f>
        <v/>
      </c>
      <c r="B409" t="n">
        <v>0.273202614379085</v>
      </c>
    </row>
    <row r="410">
      <c r="A410">
        <f>HYPERLINK("https://stackoverflow.com/q/61507119", "61507119")</f>
        <v/>
      </c>
      <c r="B410" t="n">
        <v>0.1618655692729767</v>
      </c>
    </row>
    <row r="411">
      <c r="A411">
        <f>HYPERLINK("https://stackoverflow.com/q/61509495", "61509495")</f>
        <v/>
      </c>
      <c r="B411" t="n">
        <v>0.2332719459791283</v>
      </c>
    </row>
    <row r="412">
      <c r="A412">
        <f>HYPERLINK("https://stackoverflow.com/q/61548727", "61548727")</f>
        <v/>
      </c>
      <c r="B412" t="n">
        <v>0.1987654320987654</v>
      </c>
    </row>
    <row r="413">
      <c r="A413">
        <f>HYPERLINK("https://stackoverflow.com/q/61557784", "61557784")</f>
        <v/>
      </c>
      <c r="B413" t="n">
        <v>0.2222222222222222</v>
      </c>
    </row>
    <row r="414">
      <c r="A414">
        <f>HYPERLINK("https://stackoverflow.com/q/61583655", "61583655")</f>
        <v/>
      </c>
      <c r="B414" t="n">
        <v>0.2069716775599128</v>
      </c>
    </row>
    <row r="415">
      <c r="A415">
        <f>HYPERLINK("https://stackoverflow.com/q/61588758", "61588758")</f>
        <v/>
      </c>
      <c r="B415" t="n">
        <v>0.2137834036568214</v>
      </c>
    </row>
    <row r="416">
      <c r="A416">
        <f>HYPERLINK("https://stackoverflow.com/q/61594436", "61594436")</f>
        <v/>
      </c>
      <c r="B416" t="n">
        <v>0.2424242424242425</v>
      </c>
    </row>
    <row r="417">
      <c r="A417">
        <f>HYPERLINK("https://stackoverflow.com/q/61604943", "61604943")</f>
        <v/>
      </c>
      <c r="B417" t="n">
        <v>0.2012012012012012</v>
      </c>
    </row>
    <row r="418">
      <c r="A418">
        <f>HYPERLINK("https://stackoverflow.com/q/61628400", "61628400")</f>
        <v/>
      </c>
      <c r="B418" t="n">
        <v>0.2275985663082437</v>
      </c>
    </row>
    <row r="419">
      <c r="A419">
        <f>HYPERLINK("https://stackoverflow.com/q/61656958", "61656958")</f>
        <v/>
      </c>
      <c r="B419" t="n">
        <v>0.7152454780361757</v>
      </c>
    </row>
    <row r="420">
      <c r="A420">
        <f>HYPERLINK("https://stackoverflow.com/q/61664951", "61664951")</f>
        <v/>
      </c>
      <c r="B420" t="n">
        <v>0.2454212454212454</v>
      </c>
    </row>
    <row r="421">
      <c r="A421">
        <f>HYPERLINK("https://stackoverflow.com/q/61672841", "61672841")</f>
        <v/>
      </c>
      <c r="B421" t="n">
        <v>0.2165963431786216</v>
      </c>
    </row>
    <row r="422">
      <c r="A422">
        <f>HYPERLINK("https://stackoverflow.com/q/61689176", "61689176")</f>
        <v/>
      </c>
      <c r="B422" t="n">
        <v>0.1407407407407407</v>
      </c>
    </row>
    <row r="423">
      <c r="A423">
        <f>HYPERLINK("https://stackoverflow.com/q/61735365", "61735365")</f>
        <v/>
      </c>
      <c r="B423" t="n">
        <v>0.2160493827160494</v>
      </c>
    </row>
    <row r="424">
      <c r="A424">
        <f>HYPERLINK("https://stackoverflow.com/q/61780469", "61780469")</f>
        <v/>
      </c>
      <c r="B424" t="n">
        <v>0.1666666666666667</v>
      </c>
    </row>
    <row r="425">
      <c r="A425">
        <f>HYPERLINK("https://stackoverflow.com/q/61817845", "61817845")</f>
        <v/>
      </c>
      <c r="B425" t="n">
        <v>0.2118055555555555</v>
      </c>
    </row>
    <row r="426">
      <c r="A426">
        <f>HYPERLINK("https://stackoverflow.com/q/61854113", "61854113")</f>
        <v/>
      </c>
      <c r="B426" t="n">
        <v>0.2380952380952381</v>
      </c>
    </row>
    <row r="427">
      <c r="A427">
        <f>HYPERLINK("https://stackoverflow.com/q/61867669", "61867669")</f>
        <v/>
      </c>
      <c r="B427" t="n">
        <v>0.1981981981981981</v>
      </c>
    </row>
    <row r="428">
      <c r="A428">
        <f>HYPERLINK("https://stackoverflow.com/q/61869531", "61869531")</f>
        <v/>
      </c>
      <c r="B428" t="n">
        <v>0.2281481481481481</v>
      </c>
    </row>
    <row r="429">
      <c r="A429">
        <f>HYPERLINK("https://stackoverflow.com/q/61977505", "61977505")</f>
        <v/>
      </c>
      <c r="B429" t="n">
        <v>0.1861861861861862</v>
      </c>
    </row>
    <row r="430">
      <c r="A430">
        <f>HYPERLINK("https://stackoverflow.com/q/62022772", "62022772")</f>
        <v/>
      </c>
      <c r="B430" t="n">
        <v>0.1555555555555555</v>
      </c>
    </row>
    <row r="431">
      <c r="A431">
        <f>HYPERLINK("https://stackoverflow.com/q/62049728", "62049728")</f>
        <v/>
      </c>
      <c r="B431" t="n">
        <v>0.3769063180827886</v>
      </c>
    </row>
    <row r="432">
      <c r="A432">
        <f>HYPERLINK("https://stackoverflow.com/q/62076983", "62076983")</f>
        <v/>
      </c>
      <c r="B432" t="n">
        <v>0.1994301994301994</v>
      </c>
    </row>
    <row r="433">
      <c r="A433">
        <f>HYPERLINK("https://stackoverflow.com/q/62081474", "62081474")</f>
        <v/>
      </c>
      <c r="B433" t="n">
        <v>0.1875</v>
      </c>
    </row>
    <row r="434">
      <c r="A434">
        <f>HYPERLINK("https://stackoverflow.com/q/62107434", "62107434")</f>
        <v/>
      </c>
      <c r="B434" t="n">
        <v>0.2329317269076305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