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0.7999793856936714</v>
      </c>
    </row>
    <row r="3">
      <c r="A3">
        <f>HYPERLINK("https://stackoverflow.com/q/1258834", "1258834")</f>
        <v/>
      </c>
      <c r="B3" t="n">
        <v>0.3585987754785709</v>
      </c>
    </row>
    <row r="4">
      <c r="A4">
        <f>HYPERLINK("https://stackoverflow.com/q/3700594", "3700594")</f>
        <v/>
      </c>
      <c r="B4" t="n">
        <v>0.4089349552532449</v>
      </c>
    </row>
    <row r="5">
      <c r="A5">
        <f>HYPERLINK("https://stackoverflow.com/q/4556252", "4556252")</f>
        <v/>
      </c>
      <c r="B5" t="n">
        <v>0.5099251218654205</v>
      </c>
    </row>
    <row r="6">
      <c r="A6">
        <f>HYPERLINK("https://stackoverflow.com/q/4598926", "4598926")</f>
        <v/>
      </c>
      <c r="B6" t="n">
        <v>0.2918223329182233</v>
      </c>
    </row>
    <row r="7">
      <c r="A7">
        <f>HYPERLINK("https://stackoverflow.com/q/4804623", "4804623")</f>
        <v/>
      </c>
      <c r="B7" t="n">
        <v>0.5707702020202022</v>
      </c>
    </row>
    <row r="8">
      <c r="A8">
        <f>HYPERLINK("https://stackoverflow.com/q/5552901", "5552901")</f>
        <v/>
      </c>
      <c r="B8" t="n">
        <v>0.564954564954565</v>
      </c>
    </row>
    <row r="9">
      <c r="A9">
        <f>HYPERLINK("https://stackoverflow.com/q/7048854", "7048854")</f>
        <v/>
      </c>
      <c r="B9" t="n">
        <v>0.5604431410883024</v>
      </c>
    </row>
    <row r="10">
      <c r="A10">
        <f>HYPERLINK("https://stackoverflow.com/q/7383641", "7383641")</f>
        <v/>
      </c>
      <c r="B10" t="n">
        <v>0.3394997437550629</v>
      </c>
    </row>
    <row r="11">
      <c r="A11">
        <f>HYPERLINK("https://stackoverflow.com/q/7679733", "7679733")</f>
        <v/>
      </c>
      <c r="B11" t="n">
        <v>0.2681779628344514</v>
      </c>
    </row>
    <row r="12">
      <c r="A12">
        <f>HYPERLINK("https://stackoverflow.com/q/7699717", "7699717")</f>
        <v/>
      </c>
      <c r="B12" t="n">
        <v>0.4298344495281037</v>
      </c>
    </row>
    <row r="13">
      <c r="A13">
        <f>HYPERLINK("https://stackoverflow.com/q/8005085", "8005085")</f>
        <v/>
      </c>
      <c r="B13" t="n">
        <v>0.7318278943278942</v>
      </c>
    </row>
    <row r="14">
      <c r="A14">
        <f>HYPERLINK("https://stackoverflow.com/q/8123314", "8123314")</f>
        <v/>
      </c>
      <c r="B14" t="n">
        <v>0.5520041917736442</v>
      </c>
    </row>
    <row r="15">
      <c r="A15">
        <f>HYPERLINK("https://stackoverflow.com/q/8522884", "8522884")</f>
        <v/>
      </c>
      <c r="B15" t="n">
        <v>0.5973635139707841</v>
      </c>
    </row>
    <row r="16">
      <c r="A16">
        <f>HYPERLINK("https://stackoverflow.com/q/8980486", "8980486")</f>
        <v/>
      </c>
      <c r="B16" t="n">
        <v>0.3271621322716212</v>
      </c>
    </row>
    <row r="17">
      <c r="A17">
        <f>HYPERLINK("https://stackoverflow.com/q/9054254", "9054254")</f>
        <v/>
      </c>
      <c r="B17" t="n">
        <v>0.5501027978904086</v>
      </c>
    </row>
    <row r="18">
      <c r="A18">
        <f>HYPERLINK("https://stackoverflow.com/q/9372228", "9372228")</f>
        <v/>
      </c>
      <c r="B18" t="n">
        <v>0.5072685783586256</v>
      </c>
    </row>
    <row r="19">
      <c r="A19">
        <f>HYPERLINK("https://stackoverflow.com/q/9391137", "9391137")</f>
        <v/>
      </c>
      <c r="B19" t="n">
        <v>0.616028269493616</v>
      </c>
    </row>
    <row r="20">
      <c r="A20">
        <f>HYPERLINK("https://stackoverflow.com/q/9959449", "9959449")</f>
        <v/>
      </c>
      <c r="B20" t="n">
        <v>0.6102567968239608</v>
      </c>
    </row>
    <row r="21">
      <c r="A21">
        <f>HYPERLINK("https://stackoverflow.com/q/9980294", "9980294")</f>
        <v/>
      </c>
      <c r="B21" t="n">
        <v>0.6751050881485664</v>
      </c>
    </row>
    <row r="22">
      <c r="A22">
        <f>HYPERLINK("https://stackoverflow.com/q/10152372", "10152372")</f>
        <v/>
      </c>
      <c r="B22" t="n">
        <v>0.2499504852446028</v>
      </c>
    </row>
    <row r="23">
      <c r="A23">
        <f>HYPERLINK("https://stackoverflow.com/q/10170940", "10170940")</f>
        <v/>
      </c>
      <c r="B23" t="n">
        <v>0.6134237107921319</v>
      </c>
    </row>
    <row r="24">
      <c r="A24">
        <f>HYPERLINK("https://stackoverflow.com/q/10476572", "10476572")</f>
        <v/>
      </c>
      <c r="B24" t="n">
        <v>0.3278371954842543</v>
      </c>
    </row>
    <row r="25">
      <c r="A25">
        <f>HYPERLINK("https://stackoverflow.com/q/10586848", "10586848")</f>
        <v/>
      </c>
      <c r="B25" t="n">
        <v>0.3031810643750942</v>
      </c>
    </row>
    <row r="26">
      <c r="A26">
        <f>HYPERLINK("https://stackoverflow.com/q/10673123", "10673123")</f>
        <v/>
      </c>
      <c r="B26" t="n">
        <v>0.5983246027009703</v>
      </c>
    </row>
    <row r="27">
      <c r="A27">
        <f>HYPERLINK("https://stackoverflow.com/q/10761717", "10761717")</f>
        <v/>
      </c>
      <c r="B27" t="n">
        <v>0.548003108003108</v>
      </c>
    </row>
    <row r="28">
      <c r="A28">
        <f>HYPERLINK("https://stackoverflow.com/q/10784169", "10784169")</f>
        <v/>
      </c>
      <c r="B28" t="n">
        <v>0.3009862286080898</v>
      </c>
    </row>
    <row r="29">
      <c r="A29">
        <f>HYPERLINK("https://stackoverflow.com/q/11352675", "11352675")</f>
        <v/>
      </c>
      <c r="B29" t="n">
        <v>0.6308634288086342</v>
      </c>
    </row>
    <row r="30">
      <c r="A30">
        <f>HYPERLINK("https://stackoverflow.com/q/11446885", "11446885")</f>
        <v/>
      </c>
      <c r="B30" t="n">
        <v>0.2346086563963659</v>
      </c>
    </row>
    <row r="31">
      <c r="A31">
        <f>HYPERLINK("https://stackoverflow.com/q/11513122", "11513122")</f>
        <v/>
      </c>
      <c r="B31" t="n">
        <v>0.4988884988884988</v>
      </c>
    </row>
    <row r="32">
      <c r="A32">
        <f>HYPERLINK("https://stackoverflow.com/q/11698968", "11698968")</f>
        <v/>
      </c>
      <c r="B32" t="n">
        <v>0.4973244348244348</v>
      </c>
    </row>
    <row r="33">
      <c r="A33">
        <f>HYPERLINK("https://stackoverflow.com/q/11718933", "11718933")</f>
        <v/>
      </c>
      <c r="B33" t="n">
        <v>0.540729879439557</v>
      </c>
    </row>
    <row r="34">
      <c r="A34">
        <f>HYPERLINK("https://stackoverflow.com/q/12020334", "12020334")</f>
        <v/>
      </c>
      <c r="B34" t="n">
        <v>0.5700757575757576</v>
      </c>
    </row>
    <row r="35">
      <c r="A35">
        <f>HYPERLINK("https://stackoverflow.com/q/12028626", "12028626")</f>
        <v/>
      </c>
      <c r="B35" t="n">
        <v>0.6627021783597983</v>
      </c>
    </row>
    <row r="36">
      <c r="A36">
        <f>HYPERLINK("https://stackoverflow.com/q/12031216", "12031216")</f>
        <v/>
      </c>
      <c r="B36" t="n">
        <v>0.2743000943692985</v>
      </c>
    </row>
    <row r="37">
      <c r="A37">
        <f>HYPERLINK("https://stackoverflow.com/q/12087385", "12087385")</f>
        <v/>
      </c>
      <c r="B37" t="n">
        <v>0.3379114889906257</v>
      </c>
    </row>
    <row r="38">
      <c r="A38">
        <f>HYPERLINK("https://stackoverflow.com/q/12412269", "12412269")</f>
        <v/>
      </c>
      <c r="B38" t="n">
        <v>0.614746076683793</v>
      </c>
    </row>
    <row r="39">
      <c r="A39">
        <f>HYPERLINK("https://stackoverflow.com/q/12504547", "12504547")</f>
        <v/>
      </c>
      <c r="B39" t="n">
        <v>0.3562088734502527</v>
      </c>
    </row>
    <row r="40">
      <c r="A40">
        <f>HYPERLINK("https://stackoverflow.com/q/13393253", "13393253")</f>
        <v/>
      </c>
      <c r="B40" t="n">
        <v>0.5879592384017163</v>
      </c>
    </row>
    <row r="41">
      <c r="A41">
        <f>HYPERLINK("https://stackoverflow.com/q/13825378", "13825378")</f>
        <v/>
      </c>
      <c r="B41" t="n">
        <v>0.3866031589608826</v>
      </c>
    </row>
    <row r="42">
      <c r="A42">
        <f>HYPERLINK("https://stackoverflow.com/q/14487518", "14487518")</f>
        <v/>
      </c>
      <c r="B42" t="n">
        <v>0.3371466829680087</v>
      </c>
    </row>
    <row r="43">
      <c r="A43">
        <f>HYPERLINK("https://stackoverflow.com/q/15045253", "15045253")</f>
        <v/>
      </c>
      <c r="B43" t="n">
        <v>0.4169002803364038</v>
      </c>
    </row>
    <row r="44">
      <c r="A44">
        <f>HYPERLINK("https://stackoverflow.com/q/15106856", "15106856")</f>
        <v/>
      </c>
      <c r="B44" t="n">
        <v>0.3661310440971459</v>
      </c>
    </row>
    <row r="45">
      <c r="A45">
        <f>HYPERLINK("https://stackoverflow.com/q/15224492", "15224492")</f>
        <v/>
      </c>
      <c r="B45" t="n">
        <v>0.4027146464646464</v>
      </c>
    </row>
    <row r="46">
      <c r="A46">
        <f>HYPERLINK("https://stackoverflow.com/q/15239231", "15239231")</f>
        <v/>
      </c>
      <c r="B46" t="n">
        <v>0.3700688476807879</v>
      </c>
    </row>
    <row r="47">
      <c r="A47">
        <f>HYPERLINK("https://stackoverflow.com/q/15763574", "15763574")</f>
        <v/>
      </c>
      <c r="B47" t="n">
        <v>0.3986770358451775</v>
      </c>
    </row>
    <row r="48">
      <c r="A48">
        <f>HYPERLINK("https://stackoverflow.com/q/15919715", "15919715")</f>
        <v/>
      </c>
      <c r="B48" t="n">
        <v>0.2625224851252248</v>
      </c>
    </row>
    <row r="49">
      <c r="A49">
        <f>HYPERLINK("https://stackoverflow.com/q/16087271", "16087271")</f>
        <v/>
      </c>
      <c r="B49" t="n">
        <v>0.2991808782059889</v>
      </c>
    </row>
    <row r="50">
      <c r="A50">
        <f>HYPERLINK("https://stackoverflow.com/q/16200946", "16200946")</f>
        <v/>
      </c>
      <c r="B50" t="n">
        <v>0.4252030390358921</v>
      </c>
    </row>
    <row r="51">
      <c r="A51">
        <f>HYPERLINK("https://stackoverflow.com/q/16306006", "16306006")</f>
        <v/>
      </c>
      <c r="B51" t="n">
        <v>0.596495683087862</v>
      </c>
    </row>
    <row r="52">
      <c r="A52">
        <f>HYPERLINK("https://stackoverflow.com/q/16911661", "16911661")</f>
        <v/>
      </c>
      <c r="B52" t="n">
        <v>0.2996946206248532</v>
      </c>
    </row>
    <row r="53">
      <c r="A53">
        <f>HYPERLINK("https://stackoverflow.com/q/17126323", "17126323")</f>
        <v/>
      </c>
      <c r="B53" t="n">
        <v>0.3811993811993812</v>
      </c>
    </row>
    <row r="54">
      <c r="A54">
        <f>HYPERLINK("https://stackoverflow.com/q/17273496", "17273496")</f>
        <v/>
      </c>
      <c r="B54" t="n">
        <v>0.6805680568056806</v>
      </c>
    </row>
    <row r="55">
      <c r="A55">
        <f>HYPERLINK("https://stackoverflow.com/q/17575941", "17575941")</f>
        <v/>
      </c>
      <c r="B55" t="n">
        <v>0.3818926974664679</v>
      </c>
    </row>
    <row r="56">
      <c r="A56">
        <f>HYPERLINK("https://stackoverflow.com/q/17801810", "17801810")</f>
        <v/>
      </c>
      <c r="B56" t="n">
        <v>0.5210166177908114</v>
      </c>
    </row>
    <row r="57">
      <c r="A57">
        <f>HYPERLINK("https://stackoverflow.com/q/17969305", "17969305")</f>
        <v/>
      </c>
      <c r="B57" t="n">
        <v>0.4933842052486122</v>
      </c>
    </row>
    <row r="58">
      <c r="A58">
        <f>HYPERLINK("https://stackoverflow.com/q/18041364", "18041364")</f>
        <v/>
      </c>
      <c r="B58" t="n">
        <v>0.6287784209132523</v>
      </c>
    </row>
    <row r="59">
      <c r="A59">
        <f>HYPERLINK("https://stackoverflow.com/q/18096689", "18096689")</f>
        <v/>
      </c>
      <c r="B59" t="n">
        <v>0.4660972872354986</v>
      </c>
    </row>
    <row r="60">
      <c r="A60">
        <f>HYPERLINK("https://stackoverflow.com/q/18580277", "18580277")</f>
        <v/>
      </c>
      <c r="B60" t="n">
        <v>0.5478535353535355</v>
      </c>
    </row>
    <row r="61">
      <c r="A61">
        <f>HYPERLINK("https://stackoverflow.com/q/18617586", "18617586")</f>
        <v/>
      </c>
      <c r="B61" t="n">
        <v>0.7537817196353782</v>
      </c>
    </row>
    <row r="62">
      <c r="A62">
        <f>HYPERLINK("https://stackoverflow.com/q/18730532", "18730532")</f>
        <v/>
      </c>
      <c r="B62" t="n">
        <v>0.5985875010265254</v>
      </c>
    </row>
    <row r="63">
      <c r="A63">
        <f>HYPERLINK("https://stackoverflow.com/q/19289621", "19289621")</f>
        <v/>
      </c>
      <c r="B63" t="n">
        <v>0.3562082362082362</v>
      </c>
    </row>
    <row r="64">
      <c r="A64">
        <f>HYPERLINK("https://stackoverflow.com/q/19432016", "19432016")</f>
        <v/>
      </c>
      <c r="B64" t="n">
        <v>0.3158108415343142</v>
      </c>
    </row>
    <row r="65">
      <c r="A65">
        <f>HYPERLINK("https://stackoverflow.com/q/19478478", "19478478")</f>
        <v/>
      </c>
      <c r="B65" t="n">
        <v>0.519433627262283</v>
      </c>
    </row>
    <row r="66">
      <c r="A66">
        <f>HYPERLINK("https://stackoverflow.com/q/19796320", "19796320")</f>
        <v/>
      </c>
      <c r="B66" t="n">
        <v>0.3510909809842194</v>
      </c>
    </row>
    <row r="67">
      <c r="A67">
        <f>HYPERLINK("https://stackoverflow.com/q/20176524", "20176524")</f>
        <v/>
      </c>
      <c r="B67" t="n">
        <v>0.526581605528974</v>
      </c>
    </row>
    <row r="68">
      <c r="A68">
        <f>HYPERLINK("https://stackoverflow.com/q/20486048", "20486048")</f>
        <v/>
      </c>
      <c r="B68" t="n">
        <v>0.5490962254120149</v>
      </c>
    </row>
    <row r="69">
      <c r="A69">
        <f>HYPERLINK("https://stackoverflow.com/q/20755712", "20755712")</f>
        <v/>
      </c>
      <c r="B69" t="n">
        <v>0.6158218960909544</v>
      </c>
    </row>
    <row r="70">
      <c r="A70">
        <f>HYPERLINK("https://stackoverflow.com/q/20770100", "20770100")</f>
        <v/>
      </c>
      <c r="B70" t="n">
        <v>0.761857103141507</v>
      </c>
    </row>
    <row r="71">
      <c r="A71">
        <f>HYPERLINK("https://stackoverflow.com/q/21177958", "21177958")</f>
        <v/>
      </c>
      <c r="B71" t="n">
        <v>0.7846921596921598</v>
      </c>
    </row>
    <row r="72">
      <c r="A72">
        <f>HYPERLINK("https://stackoverflow.com/q/21178560", "21178560")</f>
        <v/>
      </c>
      <c r="B72" t="n">
        <v>0.5846909461588361</v>
      </c>
    </row>
    <row r="73">
      <c r="A73">
        <f>HYPERLINK("https://stackoverflow.com/q/21314917", "21314917")</f>
        <v/>
      </c>
      <c r="B73" t="n">
        <v>0.843331571529246</v>
      </c>
    </row>
    <row r="74">
      <c r="A74">
        <f>HYPERLINK("https://stackoverflow.com/q/21422363", "21422363")</f>
        <v/>
      </c>
      <c r="B74" t="n">
        <v>0.3021929135918773</v>
      </c>
    </row>
    <row r="75">
      <c r="A75">
        <f>HYPERLINK("https://stackoverflow.com/q/21473504", "21473504")</f>
        <v/>
      </c>
      <c r="B75" t="n">
        <v>0.6027066027066027</v>
      </c>
    </row>
    <row r="76">
      <c r="A76">
        <f>HYPERLINK("https://stackoverflow.com/q/22145868", "22145868")</f>
        <v/>
      </c>
      <c r="B76" t="n">
        <v>0.5910436079927606</v>
      </c>
    </row>
    <row r="77">
      <c r="A77">
        <f>HYPERLINK("https://stackoverflow.com/q/22611025", "22611025")</f>
        <v/>
      </c>
      <c r="B77" t="n">
        <v>0.5957149348152809</v>
      </c>
    </row>
    <row r="78">
      <c r="A78">
        <f>HYPERLINK("https://stackoverflow.com/q/23062636", "23062636")</f>
        <v/>
      </c>
      <c r="B78" t="n">
        <v>0.379019958888668</v>
      </c>
    </row>
    <row r="79">
      <c r="A79">
        <f>HYPERLINK("https://stackoverflow.com/q/23135039", "23135039")</f>
        <v/>
      </c>
      <c r="B79" t="n">
        <v>0.5350431691213815</v>
      </c>
    </row>
    <row r="80">
      <c r="A80">
        <f>HYPERLINK("https://stackoverflow.com/q/23539254", "23539254")</f>
        <v/>
      </c>
      <c r="B80" t="n">
        <v>0.5043457834155509</v>
      </c>
    </row>
    <row r="81">
      <c r="A81">
        <f>HYPERLINK("https://stackoverflow.com/q/23554357", "23554357")</f>
        <v/>
      </c>
      <c r="B81" t="n">
        <v>0.5364386047979799</v>
      </c>
    </row>
    <row r="82">
      <c r="A82">
        <f>HYPERLINK("https://stackoverflow.com/q/23695745", "23695745")</f>
        <v/>
      </c>
      <c r="B82" t="n">
        <v>0.4899605814239961</v>
      </c>
    </row>
    <row r="83">
      <c r="A83">
        <f>HYPERLINK("https://stackoverflow.com/q/24064506", "24064506")</f>
        <v/>
      </c>
      <c r="B83" t="n">
        <v>0.3230135851945596</v>
      </c>
    </row>
    <row r="84">
      <c r="A84">
        <f>HYPERLINK("https://stackoverflow.com/q/24135734", "24135734")</f>
        <v/>
      </c>
      <c r="B84" t="n">
        <v>0.3525993525993526</v>
      </c>
    </row>
    <row r="85">
      <c r="A85">
        <f>HYPERLINK("https://stackoverflow.com/q/24365142", "24365142")</f>
        <v/>
      </c>
      <c r="B85" t="n">
        <v>0.7874078404625029</v>
      </c>
    </row>
    <row r="86">
      <c r="A86">
        <f>HYPERLINK("https://stackoverflow.com/q/24450595", "24450595")</f>
        <v/>
      </c>
      <c r="B86" t="n">
        <v>0.5870955574415212</v>
      </c>
    </row>
    <row r="87">
      <c r="A87">
        <f>HYPERLINK("https://stackoverflow.com/q/24617605", "24617605")</f>
        <v/>
      </c>
      <c r="B87" t="n">
        <v>0.340909090909091</v>
      </c>
    </row>
    <row r="88">
      <c r="A88">
        <f>HYPERLINK("https://stackoverflow.com/q/25077760", "25077760")</f>
        <v/>
      </c>
      <c r="B88" t="n">
        <v>0.4022402240224024</v>
      </c>
    </row>
    <row r="89">
      <c r="A89">
        <f>HYPERLINK("https://stackoverflow.com/q/25499141", "25499141")</f>
        <v/>
      </c>
      <c r="B89" t="n">
        <v>0.5690983913206136</v>
      </c>
    </row>
    <row r="90">
      <c r="A90">
        <f>HYPERLINK("https://stackoverflow.com/q/25560603", "25560603")</f>
        <v/>
      </c>
      <c r="B90" t="n">
        <v>0.5243723097070599</v>
      </c>
    </row>
    <row r="91">
      <c r="A91">
        <f>HYPERLINK("https://stackoverflow.com/q/25731858", "25731858")</f>
        <v/>
      </c>
      <c r="B91" t="n">
        <v>0.4628690336844842</v>
      </c>
    </row>
    <row r="92">
      <c r="A92">
        <f>HYPERLINK("https://stackoverflow.com/q/26475674", "26475674")</f>
        <v/>
      </c>
      <c r="B92" t="n">
        <v>0.4983831116924642</v>
      </c>
    </row>
    <row r="93">
      <c r="A93">
        <f>HYPERLINK("https://stackoverflow.com/q/26590629", "26590629")</f>
        <v/>
      </c>
      <c r="B93" t="n">
        <v>0.7314129668780831</v>
      </c>
    </row>
    <row r="94">
      <c r="A94">
        <f>HYPERLINK("https://stackoverflow.com/q/26634391", "26634391")</f>
        <v/>
      </c>
      <c r="B94" t="n">
        <v>0.4879851143009038</v>
      </c>
    </row>
    <row r="95">
      <c r="A95">
        <f>HYPERLINK("https://stackoverflow.com/q/27416913", "27416913")</f>
        <v/>
      </c>
      <c r="B95" t="n">
        <v>0.3097172845776199</v>
      </c>
    </row>
    <row r="96">
      <c r="A96">
        <f>HYPERLINK("https://stackoverflow.com/q/28019888", "28019888")</f>
        <v/>
      </c>
      <c r="B96" t="n">
        <v>0.3950757575757577</v>
      </c>
    </row>
    <row r="97">
      <c r="A97">
        <f>HYPERLINK("https://stackoverflow.com/q/28610006", "28610006")</f>
        <v/>
      </c>
      <c r="B97" t="n">
        <v>0.3857907781518891</v>
      </c>
    </row>
    <row r="98">
      <c r="A98">
        <f>HYPERLINK("https://stackoverflow.com/q/29287436", "29287436")</f>
        <v/>
      </c>
      <c r="B98" t="n">
        <v>0.3441811599706336</v>
      </c>
    </row>
    <row r="99">
      <c r="A99">
        <f>HYPERLINK("https://stackoverflow.com/q/30003533", "30003533")</f>
        <v/>
      </c>
      <c r="B99" t="n">
        <v>0.3918350168350169</v>
      </c>
    </row>
    <row r="100">
      <c r="A100">
        <f>HYPERLINK("https://stackoverflow.com/q/30193726", "30193726")</f>
        <v/>
      </c>
      <c r="B100" t="n">
        <v>0.5126114950676355</v>
      </c>
    </row>
    <row r="101">
      <c r="A101">
        <f>HYPERLINK("https://stackoverflow.com/q/30460291", "30460291")</f>
        <v/>
      </c>
      <c r="B101" t="n">
        <v>0.5315827962886787</v>
      </c>
    </row>
    <row r="102">
      <c r="A102">
        <f>HYPERLINK("https://stackoverflow.com/q/30487441", "30487441")</f>
        <v/>
      </c>
      <c r="B102" t="n">
        <v>0.3822302628272778</v>
      </c>
    </row>
    <row r="103">
      <c r="A103">
        <f>HYPERLINK("https://stackoverflow.com/q/31386733", "31386733")</f>
        <v/>
      </c>
      <c r="B103" t="n">
        <v>0.2295334295334295</v>
      </c>
    </row>
    <row r="104">
      <c r="A104">
        <f>HYPERLINK("https://stackoverflow.com/q/31434640", "31434640")</f>
        <v/>
      </c>
      <c r="B104" t="n">
        <v>0.3411655011655012</v>
      </c>
    </row>
    <row r="105">
      <c r="A105">
        <f>HYPERLINK("https://stackoverflow.com/q/31481379", "31481379")</f>
        <v/>
      </c>
      <c r="B105" t="n">
        <v>0.3485255783642881</v>
      </c>
    </row>
    <row r="106">
      <c r="A106">
        <f>HYPERLINK("https://stackoverflow.com/q/31914821", "31914821")</f>
        <v/>
      </c>
      <c r="B106" t="n">
        <v>0.66493580304322</v>
      </c>
    </row>
    <row r="107">
      <c r="A107">
        <f>HYPERLINK("https://stackoverflow.com/q/31942969", "31942969")</f>
        <v/>
      </c>
      <c r="B107" t="n">
        <v>0.5983400887859487</v>
      </c>
    </row>
    <row r="108">
      <c r="A108">
        <f>HYPERLINK("https://stackoverflow.com/q/31990161", "31990161")</f>
        <v/>
      </c>
      <c r="B108" t="n">
        <v>0.5431186066510081</v>
      </c>
    </row>
    <row r="109">
      <c r="A109">
        <f>HYPERLINK("https://stackoverflow.com/q/32201636", "32201636")</f>
        <v/>
      </c>
      <c r="B109" t="n">
        <v>0.3294935657949357</v>
      </c>
    </row>
    <row r="110">
      <c r="A110">
        <f>HYPERLINK("https://stackoverflow.com/q/33282820", "33282820")</f>
        <v/>
      </c>
      <c r="B110" t="n">
        <v>0.2819386525808544</v>
      </c>
    </row>
    <row r="111">
      <c r="A111">
        <f>HYPERLINK("https://stackoverflow.com/q/33616877", "33616877")</f>
        <v/>
      </c>
      <c r="B111" t="n">
        <v>0.4502253302253303</v>
      </c>
    </row>
    <row r="112">
      <c r="A112">
        <f>HYPERLINK("https://stackoverflow.com/q/34305838", "34305838")</f>
        <v/>
      </c>
      <c r="B112" t="n">
        <v>0.4829149581624831</v>
      </c>
    </row>
    <row r="113">
      <c r="A113">
        <f>HYPERLINK("https://stackoverflow.com/q/34504198", "34504198")</f>
        <v/>
      </c>
      <c r="B113" t="n">
        <v>0.2816278232237485</v>
      </c>
    </row>
    <row r="114">
      <c r="A114">
        <f>HYPERLINK("https://stackoverflow.com/q/34860991", "34860991")</f>
        <v/>
      </c>
      <c r="B114" t="n">
        <v>0.5973778884737789</v>
      </c>
    </row>
    <row r="115">
      <c r="A115">
        <f>HYPERLINK("https://stackoverflow.com/q/35265813", "35265813")</f>
        <v/>
      </c>
      <c r="B115" t="n">
        <v>0.5402146464646465</v>
      </c>
    </row>
    <row r="116">
      <c r="A116">
        <f>HYPERLINK("https://stackoverflow.com/q/35414315", "35414315")</f>
        <v/>
      </c>
      <c r="B116" t="n">
        <v>0.5674886116062586</v>
      </c>
    </row>
    <row r="117">
      <c r="A117">
        <f>HYPERLINK("https://stackoverflow.com/q/35569887", "35569887")</f>
        <v/>
      </c>
      <c r="B117" t="n">
        <v>0.3374048174048175</v>
      </c>
    </row>
    <row r="118">
      <c r="A118">
        <f>HYPERLINK("https://stackoverflow.com/q/35618897", "35618897")</f>
        <v/>
      </c>
      <c r="B118" t="n">
        <v>0.6782106782106782</v>
      </c>
    </row>
    <row r="119">
      <c r="A119">
        <f>HYPERLINK("https://stackoverflow.com/q/35660296", "35660296")</f>
        <v/>
      </c>
      <c r="B119" t="n">
        <v>0.3201271979049757</v>
      </c>
    </row>
    <row r="120">
      <c r="A120">
        <f>HYPERLINK("https://stackoverflow.com/q/35677362", "35677362")</f>
        <v/>
      </c>
      <c r="B120" t="n">
        <v>0.5716108452950558</v>
      </c>
    </row>
    <row r="121">
      <c r="A121">
        <f>HYPERLINK("https://stackoverflow.com/q/35742554", "35742554")</f>
        <v/>
      </c>
      <c r="B121" t="n">
        <v>0.6619428111965424</v>
      </c>
    </row>
    <row r="122">
      <c r="A122">
        <f>HYPERLINK("https://stackoverflow.com/q/35865098", "35865098")</f>
        <v/>
      </c>
      <c r="B122" t="n">
        <v>0.3367175592239531</v>
      </c>
    </row>
    <row r="123">
      <c r="A123">
        <f>HYPERLINK("https://stackoverflow.com/q/36028847", "36028847")</f>
        <v/>
      </c>
      <c r="B123" t="n">
        <v>0.3562082362082362</v>
      </c>
    </row>
    <row r="124">
      <c r="A124">
        <f>HYPERLINK("https://stackoverflow.com/q/36565321", "36565321")</f>
        <v/>
      </c>
      <c r="B124" t="n">
        <v>0.6266777362667774</v>
      </c>
    </row>
    <row r="125">
      <c r="A125">
        <f>HYPERLINK("https://stackoverflow.com/q/36751056", "36751056")</f>
        <v/>
      </c>
      <c r="B125" t="n">
        <v>0.3336339586339587</v>
      </c>
    </row>
    <row r="126">
      <c r="A126">
        <f>HYPERLINK("https://stackoverflow.com/q/36760509", "36760509")</f>
        <v/>
      </c>
      <c r="B126" t="n">
        <v>0.365249299381036</v>
      </c>
    </row>
    <row r="127">
      <c r="A127">
        <f>HYPERLINK("https://stackoverflow.com/q/37020959", "37020959")</f>
        <v/>
      </c>
      <c r="B127" t="n">
        <v>0.5362284259922057</v>
      </c>
    </row>
    <row r="128">
      <c r="A128">
        <f>HYPERLINK("https://stackoverflow.com/q/37125043", "37125043")</f>
        <v/>
      </c>
      <c r="B128" t="n">
        <v>0.3927654266637318</v>
      </c>
    </row>
    <row r="129">
      <c r="A129">
        <f>HYPERLINK("https://stackoverflow.com/q/37169827", "37169827")</f>
        <v/>
      </c>
      <c r="B129" t="n">
        <v>0.2203059163059163</v>
      </c>
    </row>
    <row r="130">
      <c r="A130">
        <f>HYPERLINK("https://stackoverflow.com/q/37196287", "37196287")</f>
        <v/>
      </c>
      <c r="B130" t="n">
        <v>0.2267967026587716</v>
      </c>
    </row>
    <row r="131">
      <c r="A131">
        <f>HYPERLINK("https://stackoverflow.com/q/37475065", "37475065")</f>
        <v/>
      </c>
      <c r="B131" t="n">
        <v>0.2661325902705214</v>
      </c>
    </row>
    <row r="132">
      <c r="A132">
        <f>HYPERLINK("https://stackoverflow.com/q/37723718", "37723718")</f>
        <v/>
      </c>
      <c r="B132" t="n">
        <v>0.6680616910795939</v>
      </c>
    </row>
    <row r="133">
      <c r="A133">
        <f>HYPERLINK("https://stackoverflow.com/q/37915834", "37915834")</f>
        <v/>
      </c>
      <c r="B133" t="n">
        <v>0.5499129223267153</v>
      </c>
    </row>
    <row r="134">
      <c r="A134">
        <f>HYPERLINK("https://stackoverflow.com/q/38006238", "38006238")</f>
        <v/>
      </c>
      <c r="B134" t="n">
        <v>0.445430278763612</v>
      </c>
    </row>
    <row r="135">
      <c r="A135">
        <f>HYPERLINK("https://stackoverflow.com/q/38071825", "38071825")</f>
        <v/>
      </c>
      <c r="B135" t="n">
        <v>0.6271504103535354</v>
      </c>
    </row>
    <row r="136">
      <c r="A136">
        <f>HYPERLINK("https://stackoverflow.com/q/38136654", "38136654")</f>
        <v/>
      </c>
      <c r="B136" t="n">
        <v>0.59672537650877</v>
      </c>
    </row>
    <row r="137">
      <c r="A137">
        <f>HYPERLINK("https://stackoverflow.com/q/38233602", "38233602")</f>
        <v/>
      </c>
      <c r="B137" t="n">
        <v>0.3265799202398626</v>
      </c>
    </row>
    <row r="138">
      <c r="A138">
        <f>HYPERLINK("https://stackoverflow.com/q/38342186", "38342186")</f>
        <v/>
      </c>
      <c r="B138" t="n">
        <v>0.4065599562213557</v>
      </c>
    </row>
    <row r="139">
      <c r="A139">
        <f>HYPERLINK("https://stackoverflow.com/q/38532528", "38532528")</f>
        <v/>
      </c>
      <c r="B139" t="n">
        <v>0.4383215718832158</v>
      </c>
    </row>
    <row r="140">
      <c r="A140">
        <f>HYPERLINK("https://stackoverflow.com/q/38568792", "38568792")</f>
        <v/>
      </c>
      <c r="B140" t="n">
        <v>0.4822053872053872</v>
      </c>
    </row>
    <row r="141">
      <c r="A141">
        <f>HYPERLINK("https://stackoverflow.com/q/38736141", "38736141")</f>
        <v/>
      </c>
      <c r="B141" t="n">
        <v>0.3550149936868687</v>
      </c>
    </row>
    <row r="142">
      <c r="A142">
        <f>HYPERLINK("https://stackoverflow.com/q/38781470", "38781470")</f>
        <v/>
      </c>
      <c r="B142" t="n">
        <v>0.5769389804477525</v>
      </c>
    </row>
    <row r="143">
      <c r="A143">
        <f>HYPERLINK("https://stackoverflow.com/q/39108557", "39108557")</f>
        <v/>
      </c>
      <c r="B143" t="n">
        <v>0.3171173619604112</v>
      </c>
    </row>
    <row r="144">
      <c r="A144">
        <f>HYPERLINK("https://stackoverflow.com/q/39320810", "39320810")</f>
        <v/>
      </c>
      <c r="B144" t="n">
        <v>0.4912014885699096</v>
      </c>
    </row>
    <row r="145">
      <c r="A145">
        <f>HYPERLINK("https://stackoverflow.com/q/39386670", "39386670")</f>
        <v/>
      </c>
      <c r="B145" t="n">
        <v>0.4559345578021299</v>
      </c>
    </row>
    <row r="146">
      <c r="A146">
        <f>HYPERLINK("https://stackoverflow.com/q/39895345", "39895345")</f>
        <v/>
      </c>
      <c r="B146" t="n">
        <v>0.7411148522259633</v>
      </c>
    </row>
    <row r="147">
      <c r="A147">
        <f>HYPERLINK("https://stackoverflow.com/q/40522198", "40522198")</f>
        <v/>
      </c>
      <c r="B147" t="n">
        <v>0.506838294448914</v>
      </c>
    </row>
    <row r="148">
      <c r="A148">
        <f>HYPERLINK("https://stackoverflow.com/q/40605620", "40605620")</f>
        <v/>
      </c>
      <c r="B148" t="n">
        <v>0.421429484720624</v>
      </c>
    </row>
    <row r="149">
      <c r="A149">
        <f>HYPERLINK("https://stackoverflow.com/q/40642721", "40642721")</f>
        <v/>
      </c>
      <c r="B149" t="n">
        <v>0.3941061558986087</v>
      </c>
    </row>
    <row r="150">
      <c r="A150">
        <f>HYPERLINK("https://stackoverflow.com/q/40777490", "40777490")</f>
        <v/>
      </c>
      <c r="B150" t="n">
        <v>0.2585068562722194</v>
      </c>
    </row>
    <row r="151">
      <c r="A151">
        <f>HYPERLINK("https://stackoverflow.com/q/40797686", "40797686")</f>
        <v/>
      </c>
      <c r="B151" t="n">
        <v>0.6701949636081374</v>
      </c>
    </row>
    <row r="152">
      <c r="A152">
        <f>HYPERLINK("https://stackoverflow.com/q/40942931", "40942931")</f>
        <v/>
      </c>
      <c r="B152" t="n">
        <v>0.4768740031897927</v>
      </c>
    </row>
    <row r="153">
      <c r="A153">
        <f>HYPERLINK("https://stackoverflow.com/q/41469924", "41469924")</f>
        <v/>
      </c>
      <c r="B153" t="n">
        <v>0.4971369748439812</v>
      </c>
    </row>
    <row r="154">
      <c r="A154">
        <f>HYPERLINK("https://stackoverflow.com/q/41904477", "41904477")</f>
        <v/>
      </c>
      <c r="B154" t="n">
        <v>0.2199940582293523</v>
      </c>
    </row>
    <row r="155">
      <c r="A155">
        <f>HYPERLINK("https://stackoverflow.com/q/41994114", "41994114")</f>
        <v/>
      </c>
      <c r="B155" t="n">
        <v>0.5485254070340113</v>
      </c>
    </row>
    <row r="156">
      <c r="A156">
        <f>HYPERLINK("https://stackoverflow.com/q/42254535", "42254535")</f>
        <v/>
      </c>
      <c r="B156" t="n">
        <v>0.2533022533022532</v>
      </c>
    </row>
    <row r="157">
      <c r="A157">
        <f>HYPERLINK("https://stackoverflow.com/q/42277585", "42277585")</f>
        <v/>
      </c>
      <c r="B157" t="n">
        <v>0.5579229797979798</v>
      </c>
    </row>
    <row r="158">
      <c r="A158">
        <f>HYPERLINK("https://stackoverflow.com/q/42313976", "42313976")</f>
        <v/>
      </c>
      <c r="B158" t="n">
        <v>0.5435234699940581</v>
      </c>
    </row>
    <row r="159">
      <c r="A159">
        <f>HYPERLINK("https://stackoverflow.com/q/42444198", "42444198")</f>
        <v/>
      </c>
      <c r="B159" t="n">
        <v>0.4940748264770611</v>
      </c>
    </row>
    <row r="160">
      <c r="A160">
        <f>HYPERLINK("https://stackoverflow.com/q/42484228", "42484228")</f>
        <v/>
      </c>
      <c r="B160" t="n">
        <v>0.4816294816294815</v>
      </c>
    </row>
    <row r="161">
      <c r="A161">
        <f>HYPERLINK("https://stackoverflow.com/q/42623994", "42623994")</f>
        <v/>
      </c>
      <c r="B161" t="n">
        <v>0.2492743527226286</v>
      </c>
    </row>
    <row r="162">
      <c r="A162">
        <f>HYPERLINK("https://stackoverflow.com/q/42756855", "42756855")</f>
        <v/>
      </c>
      <c r="B162" t="n">
        <v>0.3541217417621913</v>
      </c>
    </row>
    <row r="163">
      <c r="A163">
        <f>HYPERLINK("https://stackoverflow.com/q/43061699", "43061699")</f>
        <v/>
      </c>
      <c r="B163" t="n">
        <v>0.689983164983165</v>
      </c>
    </row>
    <row r="164">
      <c r="A164">
        <f>HYPERLINK("https://stackoverflow.com/q/43201890", "43201890")</f>
        <v/>
      </c>
      <c r="B164" t="n">
        <v>0.4163341601064022</v>
      </c>
    </row>
    <row r="165">
      <c r="A165">
        <f>HYPERLINK("https://stackoverflow.com/q/43243120", "43243120")</f>
        <v/>
      </c>
      <c r="B165" t="n">
        <v>0.3587934135879342</v>
      </c>
    </row>
    <row r="166">
      <c r="A166">
        <f>HYPERLINK("https://stackoverflow.com/q/43299948", "43299948")</f>
        <v/>
      </c>
      <c r="B166" t="n">
        <v>0.6240431218009694</v>
      </c>
    </row>
    <row r="167">
      <c r="A167">
        <f>HYPERLINK("https://stackoverflow.com/q/43332875", "43332875")</f>
        <v/>
      </c>
      <c r="B167" t="n">
        <v>0.7031687934843539</v>
      </c>
    </row>
    <row r="168">
      <c r="A168">
        <f>HYPERLINK("https://stackoverflow.com/q/43454540", "43454540")</f>
        <v/>
      </c>
      <c r="B168" t="n">
        <v>0.3832909036161069</v>
      </c>
    </row>
    <row r="169">
      <c r="A169">
        <f>HYPERLINK("https://stackoverflow.com/q/43549104", "43549104")</f>
        <v/>
      </c>
      <c r="B169" t="n">
        <v>0.3534538937764744</v>
      </c>
    </row>
    <row r="170">
      <c r="A170">
        <f>HYPERLINK("https://stackoverflow.com/q/43837603", "43837603")</f>
        <v/>
      </c>
      <c r="B170" t="n">
        <v>0.72605120977214</v>
      </c>
    </row>
    <row r="171">
      <c r="A171">
        <f>HYPERLINK("https://stackoverflow.com/q/43877814", "43877814")</f>
        <v/>
      </c>
      <c r="B171" t="n">
        <v>0.4244346579986717</v>
      </c>
    </row>
    <row r="172">
      <c r="A172">
        <f>HYPERLINK("https://stackoverflow.com/q/43906526", "43906526")</f>
        <v/>
      </c>
      <c r="B172" t="n">
        <v>0.683094683094683</v>
      </c>
    </row>
    <row r="173">
      <c r="A173">
        <f>HYPERLINK("https://stackoverflow.com/q/43937563", "43937563")</f>
        <v/>
      </c>
      <c r="B173" t="n">
        <v>0.2869458920414334</v>
      </c>
    </row>
    <row r="174">
      <c r="A174">
        <f>HYPERLINK("https://stackoverflow.com/q/44111993", "44111993")</f>
        <v/>
      </c>
      <c r="B174" t="n">
        <v>0.6741042263430322</v>
      </c>
    </row>
    <row r="175">
      <c r="A175">
        <f>HYPERLINK("https://stackoverflow.com/q/44193732", "44193732")</f>
        <v/>
      </c>
      <c r="B175" t="n">
        <v>0.2982190324295588</v>
      </c>
    </row>
    <row r="176">
      <c r="A176">
        <f>HYPERLINK("https://stackoverflow.com/q/44366011", "44366011")</f>
        <v/>
      </c>
      <c r="B176" t="n">
        <v>0.4667625980475144</v>
      </c>
    </row>
    <row r="177">
      <c r="A177">
        <f>HYPERLINK("https://stackoverflow.com/q/44813180", "44813180")</f>
        <v/>
      </c>
      <c r="B177" t="n">
        <v>0.4049893507096012</v>
      </c>
    </row>
    <row r="178">
      <c r="A178">
        <f>HYPERLINK("https://stackoverflow.com/q/44912604", "44912604")</f>
        <v/>
      </c>
      <c r="B178" t="n">
        <v>0.3053340421761475</v>
      </c>
    </row>
    <row r="179">
      <c r="A179">
        <f>HYPERLINK("https://stackoverflow.com/q/44931104", "44931104")</f>
        <v/>
      </c>
      <c r="B179" t="n">
        <v>0.4898910112180254</v>
      </c>
    </row>
    <row r="180">
      <c r="A180">
        <f>HYPERLINK("https://stackoverflow.com/q/44963674", "44963674")</f>
        <v/>
      </c>
      <c r="B180" t="n">
        <v>0.4131012017190879</v>
      </c>
    </row>
    <row r="181">
      <c r="A181">
        <f>HYPERLINK("https://stackoverflow.com/q/45202450", "45202450")</f>
        <v/>
      </c>
      <c r="B181" t="n">
        <v>0.6044133644133644</v>
      </c>
    </row>
    <row r="182">
      <c r="A182">
        <f>HYPERLINK("https://stackoverflow.com/q/45318013", "45318013")</f>
        <v/>
      </c>
      <c r="B182" t="n">
        <v>0.4377021138455007</v>
      </c>
    </row>
    <row r="183">
      <c r="A183">
        <f>HYPERLINK("https://stackoverflow.com/q/45442784", "45442784")</f>
        <v/>
      </c>
      <c r="B183" t="n">
        <v>0.3599466637441321</v>
      </c>
    </row>
    <row r="184">
      <c r="A184">
        <f>HYPERLINK("https://stackoverflow.com/q/45563892", "45563892")</f>
        <v/>
      </c>
      <c r="B184" t="n">
        <v>0.5111989459815545</v>
      </c>
    </row>
    <row r="185">
      <c r="A185">
        <f>HYPERLINK("https://stackoverflow.com/q/45802802", "45802802")</f>
        <v/>
      </c>
      <c r="B185" t="n">
        <v>0.2595474578773118</v>
      </c>
    </row>
    <row r="186">
      <c r="A186">
        <f>HYPERLINK("https://stackoverflow.com/q/45949757", "45949757")</f>
        <v/>
      </c>
      <c r="B186" t="n">
        <v>0.5262211152622112</v>
      </c>
    </row>
    <row r="187">
      <c r="A187">
        <f>HYPERLINK("https://stackoverflow.com/q/46090082", "46090082")</f>
        <v/>
      </c>
      <c r="B187" t="n">
        <v>0.2790704665704666</v>
      </c>
    </row>
    <row r="188">
      <c r="A188">
        <f>HYPERLINK("https://stackoverflow.com/q/46238759", "46238759")</f>
        <v/>
      </c>
      <c r="B188" t="n">
        <v>0.5337000962000963</v>
      </c>
    </row>
    <row r="189">
      <c r="A189">
        <f>HYPERLINK("https://stackoverflow.com/q/46241015", "46241015")</f>
        <v/>
      </c>
      <c r="B189" t="n">
        <v>0.5132593951037756</v>
      </c>
    </row>
    <row r="190">
      <c r="A190">
        <f>HYPERLINK("https://stackoverflow.com/q/46417978", "46417978")</f>
        <v/>
      </c>
      <c r="B190" t="n">
        <v>0.469028749028749</v>
      </c>
    </row>
    <row r="191">
      <c r="A191">
        <f>HYPERLINK("https://stackoverflow.com/q/46482177", "46482177")</f>
        <v/>
      </c>
      <c r="B191" t="n">
        <v>0.5801564027370479</v>
      </c>
    </row>
    <row r="192">
      <c r="A192">
        <f>HYPERLINK("https://stackoverflow.com/q/46483388", "46483388")</f>
        <v/>
      </c>
      <c r="B192" t="n">
        <v>0.5471495779714957</v>
      </c>
    </row>
    <row r="193">
      <c r="A193">
        <f>HYPERLINK("https://stackoverflow.com/q/46541679", "46541679")</f>
        <v/>
      </c>
      <c r="B193" t="n">
        <v>0.4729578062911396</v>
      </c>
    </row>
    <row r="194">
      <c r="A194">
        <f>HYPERLINK("https://stackoverflow.com/q/46558510", "46558510")</f>
        <v/>
      </c>
      <c r="B194" t="n">
        <v>0.5722637332226372</v>
      </c>
    </row>
    <row r="195">
      <c r="A195">
        <f>HYPERLINK("https://stackoverflow.com/q/46681967", "46681967")</f>
        <v/>
      </c>
      <c r="B195" t="n">
        <v>0.2993746993746993</v>
      </c>
    </row>
    <row r="196">
      <c r="A196">
        <f>HYPERLINK("https://stackoverflow.com/q/46776819", "46776819")</f>
        <v/>
      </c>
      <c r="B196" t="n">
        <v>0.7776670817766709</v>
      </c>
    </row>
    <row r="197">
      <c r="A197">
        <f>HYPERLINK("https://stackoverflow.com/q/46970906", "46970906")</f>
        <v/>
      </c>
      <c r="B197" t="n">
        <v>0.4076653633105246</v>
      </c>
    </row>
    <row r="198">
      <c r="A198">
        <f>HYPERLINK("https://stackoverflow.com/q/47005811", "47005811")</f>
        <v/>
      </c>
      <c r="B198" t="n">
        <v>0.679159410193893</v>
      </c>
    </row>
    <row r="199">
      <c r="A199">
        <f>HYPERLINK("https://stackoverflow.com/q/47174045", "47174045")</f>
        <v/>
      </c>
      <c r="B199" t="n">
        <v>0.397334514244744</v>
      </c>
    </row>
    <row r="200">
      <c r="A200">
        <f>HYPERLINK("https://stackoverflow.com/q/47236477", "47236477")</f>
        <v/>
      </c>
      <c r="B200" t="n">
        <v>0.2865406198739533</v>
      </c>
    </row>
    <row r="201">
      <c r="A201">
        <f>HYPERLINK("https://stackoverflow.com/q/47358219", "47358219")</f>
        <v/>
      </c>
      <c r="B201" t="n">
        <v>0.4759220108057317</v>
      </c>
    </row>
    <row r="202">
      <c r="A202">
        <f>HYPERLINK("https://stackoverflow.com/q/47378071", "47378071")</f>
        <v/>
      </c>
      <c r="B202" t="n">
        <v>0.5210166177908114</v>
      </c>
    </row>
    <row r="203">
      <c r="A203">
        <f>HYPERLINK("https://stackoverflow.com/q/47497901", "47497901")</f>
        <v/>
      </c>
      <c r="B203" t="n">
        <v>0.383290903616107</v>
      </c>
    </row>
    <row r="204">
      <c r="A204">
        <f>HYPERLINK("https://stackoverflow.com/q/47688993", "47688993")</f>
        <v/>
      </c>
      <c r="B204" t="n">
        <v>0.3766026275830197</v>
      </c>
    </row>
    <row r="205">
      <c r="A205">
        <f>HYPERLINK("https://stackoverflow.com/q/47742984", "47742984")</f>
        <v/>
      </c>
      <c r="B205" t="n">
        <v>0.4270732805764653</v>
      </c>
    </row>
    <row r="206">
      <c r="A206">
        <f>HYPERLINK("https://stackoverflow.com/q/48454558", "48454558")</f>
        <v/>
      </c>
      <c r="B206" t="n">
        <v>0.3738856454452786</v>
      </c>
    </row>
    <row r="207">
      <c r="A207">
        <f>HYPERLINK("https://stackoverflow.com/q/48520584", "48520584")</f>
        <v/>
      </c>
      <c r="B207" t="n">
        <v>0.4478463390380489</v>
      </c>
    </row>
    <row r="208">
      <c r="A208">
        <f>HYPERLINK("https://stackoverflow.com/q/48556498", "48556498")</f>
        <v/>
      </c>
      <c r="B208" t="n">
        <v>0.4506974506974506</v>
      </c>
    </row>
    <row r="209">
      <c r="A209">
        <f>HYPERLINK("https://stackoverflow.com/q/48621279", "48621279")</f>
        <v/>
      </c>
      <c r="B209" t="n">
        <v>0.3792811839323467</v>
      </c>
    </row>
    <row r="210">
      <c r="A210">
        <f>HYPERLINK("https://stackoverflow.com/q/48628269", "48628269")</f>
        <v/>
      </c>
      <c r="B210" t="n">
        <v>0.6428414580588492</v>
      </c>
    </row>
    <row r="211">
      <c r="A211">
        <f>HYPERLINK("https://stackoverflow.com/q/48761222", "48761222")</f>
        <v/>
      </c>
      <c r="B211" t="n">
        <v>0.7230078563411896</v>
      </c>
    </row>
    <row r="212">
      <c r="A212">
        <f>HYPERLINK("https://stackoverflow.com/q/48837776", "48837776")</f>
        <v/>
      </c>
      <c r="B212" t="n">
        <v>0.6448000605303975</v>
      </c>
    </row>
    <row r="213">
      <c r="A213">
        <f>HYPERLINK("https://stackoverflow.com/q/48865565", "48865565")</f>
        <v/>
      </c>
      <c r="B213" t="n">
        <v>0.5837583758375838</v>
      </c>
    </row>
    <row r="214">
      <c r="A214">
        <f>HYPERLINK("https://stackoverflow.com/q/48871444", "48871444")</f>
        <v/>
      </c>
      <c r="B214" t="n">
        <v>0.5690983913206135</v>
      </c>
    </row>
    <row r="215">
      <c r="A215">
        <f>HYPERLINK("https://stackoverflow.com/q/48881818", "48881818")</f>
        <v/>
      </c>
      <c r="B215" t="n">
        <v>0.5274667341473186</v>
      </c>
    </row>
    <row r="216">
      <c r="A216">
        <f>HYPERLINK("https://stackoverflow.com/q/48904349", "48904349")</f>
        <v/>
      </c>
      <c r="B216" t="n">
        <v>0.4385438543854386</v>
      </c>
    </row>
    <row r="217">
      <c r="A217">
        <f>HYPERLINK("https://stackoverflow.com/q/48914817", "48914817")</f>
        <v/>
      </c>
      <c r="B217" t="n">
        <v>0.3752815929074922</v>
      </c>
    </row>
    <row r="218">
      <c r="A218">
        <f>HYPERLINK("https://stackoverflow.com/q/49002928", "49002928")</f>
        <v/>
      </c>
      <c r="B218" t="n">
        <v>0.3417341734173417</v>
      </c>
    </row>
    <row r="219">
      <c r="A219">
        <f>HYPERLINK("https://stackoverflow.com/q/49298407", "49298407")</f>
        <v/>
      </c>
      <c r="B219" t="n">
        <v>0.5045995670995672</v>
      </c>
    </row>
    <row r="220">
      <c r="A220">
        <f>HYPERLINK("https://stackoverflow.com/q/49789544", "49789544")</f>
        <v/>
      </c>
      <c r="B220" t="n">
        <v>0.3755914788419568</v>
      </c>
    </row>
    <row r="221">
      <c r="A221">
        <f>HYPERLINK("https://stackoverflow.com/q/50027522", "50027522")</f>
        <v/>
      </c>
      <c r="B221" t="n">
        <v>0.437235255783643</v>
      </c>
    </row>
    <row r="222">
      <c r="A222">
        <f>HYPERLINK("https://stackoverflow.com/q/50248950", "50248950")</f>
        <v/>
      </c>
      <c r="B222" t="n">
        <v>0.2204672204672205</v>
      </c>
    </row>
    <row r="223">
      <c r="A223">
        <f>HYPERLINK("https://stackoverflow.com/q/50267824", "50267824")</f>
        <v/>
      </c>
      <c r="B223" t="n">
        <v>0.4645525017618041</v>
      </c>
    </row>
    <row r="224">
      <c r="A224">
        <f>HYPERLINK("https://stackoverflow.com/q/50285253", "50285253")</f>
        <v/>
      </c>
      <c r="B224" t="n">
        <v>0.5912339771988895</v>
      </c>
    </row>
    <row r="225">
      <c r="A225">
        <f>HYPERLINK("https://stackoverflow.com/q/50299058", "50299058")</f>
        <v/>
      </c>
      <c r="B225" t="n">
        <v>0.5088142572219007</v>
      </c>
    </row>
    <row r="226">
      <c r="A226">
        <f>HYPERLINK("https://stackoverflow.com/q/50330121", "50330121")</f>
        <v/>
      </c>
      <c r="B226" t="n">
        <v>0.6361969530286363</v>
      </c>
    </row>
    <row r="227">
      <c r="A227">
        <f>HYPERLINK("https://stackoverflow.com/q/50378352", "50378352")</f>
        <v/>
      </c>
      <c r="B227" t="n">
        <v>0.4739608695109314</v>
      </c>
    </row>
    <row r="228">
      <c r="A228">
        <f>HYPERLINK("https://stackoverflow.com/q/50512460", "50512460")</f>
        <v/>
      </c>
      <c r="B228" t="n">
        <v>0.5088142572219005</v>
      </c>
    </row>
    <row r="229">
      <c r="A229">
        <f>HYPERLINK("https://stackoverflow.com/q/50591528", "50591528")</f>
        <v/>
      </c>
      <c r="B229" t="n">
        <v>0.5936868686868687</v>
      </c>
    </row>
    <row r="230">
      <c r="A230">
        <f>HYPERLINK("https://stackoverflow.com/q/50635277", "50635277")</f>
        <v/>
      </c>
      <c r="B230" t="n">
        <v>0.5135670429788076</v>
      </c>
    </row>
    <row r="231">
      <c r="A231">
        <f>HYPERLINK("https://stackoverflow.com/q/50637765", "50637765")</f>
        <v/>
      </c>
      <c r="B231" t="n">
        <v>0.355177457636474</v>
      </c>
    </row>
    <row r="232">
      <c r="A232">
        <f>HYPERLINK("https://stackoverflow.com/q/50752250", "50752250")</f>
        <v/>
      </c>
      <c r="B232" t="n">
        <v>0.5801822257153669</v>
      </c>
    </row>
    <row r="233">
      <c r="A233">
        <f>HYPERLINK("https://stackoverflow.com/q/50829992", "50829992")</f>
        <v/>
      </c>
      <c r="B233" t="n">
        <v>0.2946127946127947</v>
      </c>
    </row>
    <row r="234">
      <c r="A234">
        <f>HYPERLINK("https://stackoverflow.com/q/50850661", "50850661")</f>
        <v/>
      </c>
      <c r="B234" t="n">
        <v>0.3657500111244604</v>
      </c>
    </row>
    <row r="235">
      <c r="A235">
        <f>HYPERLINK("https://stackoverflow.com/q/50867815", "50867815")</f>
        <v/>
      </c>
      <c r="B235" t="n">
        <v>0.3269825627549205</v>
      </c>
    </row>
    <row r="236">
      <c r="A236">
        <f>HYPERLINK("https://stackoverflow.com/q/50876280", "50876280")</f>
        <v/>
      </c>
      <c r="B236" t="n">
        <v>0.2567268611411226</v>
      </c>
    </row>
    <row r="237">
      <c r="A237">
        <f>HYPERLINK("https://stackoverflow.com/q/50980779", "50980779")</f>
        <v/>
      </c>
      <c r="B237" t="n">
        <v>0.6034363240245593</v>
      </c>
    </row>
    <row r="238">
      <c r="A238">
        <f>HYPERLINK("https://stackoverflow.com/q/51151926", "51151926")</f>
        <v/>
      </c>
      <c r="B238" t="n">
        <v>0.4236576289207868</v>
      </c>
    </row>
    <row r="239">
      <c r="A239">
        <f>HYPERLINK("https://stackoverflow.com/q/51157760", "51157760")</f>
        <v/>
      </c>
      <c r="B239" t="n">
        <v>0.2695965502983046</v>
      </c>
    </row>
    <row r="240">
      <c r="A240">
        <f>HYPERLINK("https://stackoverflow.com/q/51168207", "51168207")</f>
        <v/>
      </c>
      <c r="B240" t="n">
        <v>0.3763497039359108</v>
      </c>
    </row>
    <row r="241">
      <c r="A241">
        <f>HYPERLINK("https://stackoverflow.com/q/51196057", "51196057")</f>
        <v/>
      </c>
      <c r="B241" t="n">
        <v>0.2972582972582973</v>
      </c>
    </row>
    <row r="242">
      <c r="A242">
        <f>HYPERLINK("https://stackoverflow.com/q/51206764", "51206764")</f>
        <v/>
      </c>
      <c r="B242" t="n">
        <v>0.2953361742424243</v>
      </c>
    </row>
    <row r="243">
      <c r="A243">
        <f>HYPERLINK("https://stackoverflow.com/q/51352265", "51352265")</f>
        <v/>
      </c>
      <c r="B243" t="n">
        <v>0.6350047560809894</v>
      </c>
    </row>
    <row r="244">
      <c r="A244">
        <f>HYPERLINK("https://stackoverflow.com/q/51360587", "51360587")</f>
        <v/>
      </c>
      <c r="B244" t="n">
        <v>0.6030064865016321</v>
      </c>
    </row>
    <row r="245">
      <c r="A245">
        <f>HYPERLINK("https://stackoverflow.com/q/51380757", "51380757")</f>
        <v/>
      </c>
      <c r="B245" t="n">
        <v>0.626556118081542</v>
      </c>
    </row>
    <row r="246">
      <c r="A246">
        <f>HYPERLINK("https://stackoverflow.com/q/51394376", "51394376")</f>
        <v/>
      </c>
      <c r="B246" t="n">
        <v>0.3012650779641071</v>
      </c>
    </row>
    <row r="247">
      <c r="A247">
        <f>HYPERLINK("https://stackoverflow.com/q/51398947", "51398947")</f>
        <v/>
      </c>
      <c r="B247" t="n">
        <v>0.2363443350704497</v>
      </c>
    </row>
    <row r="248">
      <c r="A248">
        <f>HYPERLINK("https://stackoverflow.com/q/51415990", "51415990")</f>
        <v/>
      </c>
      <c r="B248" t="n">
        <v>0.3815469509913954</v>
      </c>
    </row>
    <row r="249">
      <c r="A249">
        <f>HYPERLINK("https://stackoverflow.com/q/51432021", "51432021")</f>
        <v/>
      </c>
      <c r="B249" t="n">
        <v>0.4699511526645006</v>
      </c>
    </row>
    <row r="250">
      <c r="A250">
        <f>HYPERLINK("https://stackoverflow.com/q/51480081", "51480081")</f>
        <v/>
      </c>
      <c r="B250" t="n">
        <v>0.352346999405823</v>
      </c>
    </row>
    <row r="251">
      <c r="A251">
        <f>HYPERLINK("https://stackoverflow.com/q/51512628", "51512628")</f>
        <v/>
      </c>
      <c r="B251" t="n">
        <v>0.2929667040778152</v>
      </c>
    </row>
    <row r="252">
      <c r="A252">
        <f>HYPERLINK("https://stackoverflow.com/q/51603118", "51603118")</f>
        <v/>
      </c>
      <c r="B252" t="n">
        <v>0.5301632239348502</v>
      </c>
    </row>
    <row r="253">
      <c r="A253">
        <f>HYPERLINK("https://stackoverflow.com/q/51612458", "51612458")</f>
        <v/>
      </c>
      <c r="B253" t="n">
        <v>0.286227896397388</v>
      </c>
    </row>
    <row r="254">
      <c r="A254">
        <f>HYPERLINK("https://stackoverflow.com/q/51665421", "51665421")</f>
        <v/>
      </c>
      <c r="B254" t="n">
        <v>0.3882775119617226</v>
      </c>
    </row>
    <row r="255">
      <c r="A255">
        <f>HYPERLINK("https://stackoverflow.com/q/51828297", "51828297")</f>
        <v/>
      </c>
      <c r="B255" t="n">
        <v>0.2710739104600997</v>
      </c>
    </row>
    <row r="256">
      <c r="A256">
        <f>HYPERLINK("https://stackoverflow.com/q/51845292", "51845292")</f>
        <v/>
      </c>
      <c r="B256" t="n">
        <v>0.5383269312846779</v>
      </c>
    </row>
    <row r="257">
      <c r="A257">
        <f>HYPERLINK("https://stackoverflow.com/q/51865601", "51865601")</f>
        <v/>
      </c>
      <c r="B257" t="n">
        <v>0.3674658674658674</v>
      </c>
    </row>
    <row r="258">
      <c r="A258">
        <f>HYPERLINK("https://stackoverflow.com/q/51964843", "51964843")</f>
        <v/>
      </c>
      <c r="B258" t="n">
        <v>0.5668780831571529</v>
      </c>
    </row>
    <row r="259">
      <c r="A259">
        <f>HYPERLINK("https://stackoverflow.com/q/51977946", "51977946")</f>
        <v/>
      </c>
      <c r="B259" t="n">
        <v>0.282405056148073</v>
      </c>
    </row>
    <row r="260">
      <c r="A260">
        <f>HYPERLINK("https://stackoverflow.com/q/52070481", "52070481")</f>
        <v/>
      </c>
      <c r="B260" t="n">
        <v>0.367164798671648</v>
      </c>
    </row>
    <row r="261">
      <c r="A261">
        <f>HYPERLINK("https://stackoverflow.com/q/52083694", "52083694")</f>
        <v/>
      </c>
      <c r="B261" t="n">
        <v>0.3845598845598847</v>
      </c>
    </row>
    <row r="262">
      <c r="A262">
        <f>HYPERLINK("https://stackoverflow.com/q/52163958", "52163958")</f>
        <v/>
      </c>
      <c r="B262" t="n">
        <v>0.5555425387899616</v>
      </c>
    </row>
    <row r="263">
      <c r="A263">
        <f>HYPERLINK("https://stackoverflow.com/q/52294271", "52294271")</f>
        <v/>
      </c>
      <c r="B263" t="n">
        <v>0.4961848702855896</v>
      </c>
    </row>
    <row r="264">
      <c r="A264">
        <f>HYPERLINK("https://stackoverflow.com/q/52370526", "52370526")</f>
        <v/>
      </c>
      <c r="B264" t="n">
        <v>0.4495360105116203</v>
      </c>
    </row>
    <row r="265">
      <c r="A265">
        <f>HYPERLINK("https://stackoverflow.com/q/52492264", "52492264")</f>
        <v/>
      </c>
      <c r="B265" t="n">
        <v>0.5859339665309815</v>
      </c>
    </row>
    <row r="266">
      <c r="A266">
        <f>HYPERLINK("https://stackoverflow.com/q/52525320", "52525320")</f>
        <v/>
      </c>
      <c r="B266" t="n">
        <v>0.6061652797404093</v>
      </c>
    </row>
    <row r="267">
      <c r="A267">
        <f>HYPERLINK("https://stackoverflow.com/q/52529279", "52529279")</f>
        <v/>
      </c>
      <c r="B267" t="n">
        <v>0.3875993982376961</v>
      </c>
    </row>
    <row r="268">
      <c r="A268">
        <f>HYPERLINK("https://stackoverflow.com/q/52534581", "52534581")</f>
        <v/>
      </c>
      <c r="B268" t="n">
        <v>0.4702372562837679</v>
      </c>
    </row>
    <row r="269">
      <c r="A269">
        <f>HYPERLINK("https://stackoverflow.com/q/52574490", "52574490")</f>
        <v/>
      </c>
      <c r="B269" t="n">
        <v>0.3224336387127085</v>
      </c>
    </row>
    <row r="270">
      <c r="A270">
        <f>HYPERLINK("https://stackoverflow.com/q/52890757", "52890757")</f>
        <v/>
      </c>
      <c r="B270" t="n">
        <v>0.5809884559884562</v>
      </c>
    </row>
    <row r="271">
      <c r="A271">
        <f>HYPERLINK("https://stackoverflow.com/q/52958536", "52958536")</f>
        <v/>
      </c>
      <c r="B271" t="n">
        <v>0.4410259381578694</v>
      </c>
    </row>
    <row r="272">
      <c r="A272">
        <f>HYPERLINK("https://stackoverflow.com/q/53015958", "53015958")</f>
        <v/>
      </c>
      <c r="B272" t="n">
        <v>0.3242140070784573</v>
      </c>
    </row>
    <row r="273">
      <c r="A273">
        <f>HYPERLINK("https://stackoverflow.com/q/53027157", "53027157")</f>
        <v/>
      </c>
      <c r="B273" t="n">
        <v>0.5057992717876438</v>
      </c>
    </row>
    <row r="274">
      <c r="A274">
        <f>HYPERLINK("https://stackoverflow.com/q/53082382", "53082382")</f>
        <v/>
      </c>
      <c r="B274" t="n">
        <v>0.4324452579486137</v>
      </c>
    </row>
    <row r="275">
      <c r="A275">
        <f>HYPERLINK("https://stackoverflow.com/q/53095373", "53095373")</f>
        <v/>
      </c>
      <c r="B275" t="n">
        <v>0.6022325162452552</v>
      </c>
    </row>
    <row r="276">
      <c r="A276">
        <f>HYPERLINK("https://stackoverflow.com/q/53199680", "53199680")</f>
        <v/>
      </c>
      <c r="B276" t="n">
        <v>0.3370295130071667</v>
      </c>
    </row>
    <row r="277">
      <c r="A277">
        <f>HYPERLINK("https://stackoverflow.com/q/53299189", "53299189")</f>
        <v/>
      </c>
      <c r="B277" t="n">
        <v>0.2046243686868687</v>
      </c>
    </row>
    <row r="278">
      <c r="A278">
        <f>HYPERLINK("https://stackoverflow.com/q/53413258", "53413258")</f>
        <v/>
      </c>
      <c r="B278" t="n">
        <v>0.5297276563099349</v>
      </c>
    </row>
    <row r="279">
      <c r="A279">
        <f>HYPERLINK("https://stackoverflow.com/q/53472963", "53472963")</f>
        <v/>
      </c>
      <c r="B279" t="n">
        <v>0.5970819304152637</v>
      </c>
    </row>
    <row r="280">
      <c r="A280">
        <f>HYPERLINK("https://stackoverflow.com/q/53504268", "53504268")</f>
        <v/>
      </c>
      <c r="B280" t="n">
        <v>0.5520041917736442</v>
      </c>
    </row>
    <row r="281">
      <c r="A281">
        <f>HYPERLINK("https://stackoverflow.com/q/53664484", "53664484")</f>
        <v/>
      </c>
      <c r="B281" t="n">
        <v>0.7187629721876297</v>
      </c>
    </row>
    <row r="282">
      <c r="A282">
        <f>HYPERLINK("https://stackoverflow.com/q/53669169", "53669169")</f>
        <v/>
      </c>
      <c r="B282" t="n">
        <v>0.4075917678223154</v>
      </c>
    </row>
    <row r="283">
      <c r="A283">
        <f>HYPERLINK("https://stackoverflow.com/q/53707341", "53707341")</f>
        <v/>
      </c>
      <c r="B283" t="n">
        <v>0.4076350695567778</v>
      </c>
    </row>
    <row r="284">
      <c r="A284">
        <f>HYPERLINK("https://stackoverflow.com/q/53801839", "53801839")</f>
        <v/>
      </c>
      <c r="B284" t="n">
        <v>0.6260467927134594</v>
      </c>
    </row>
    <row r="285">
      <c r="A285">
        <f>HYPERLINK("https://stackoverflow.com/q/54049205", "54049205")</f>
        <v/>
      </c>
      <c r="B285" t="n">
        <v>0.385245755616126</v>
      </c>
    </row>
    <row r="286">
      <c r="A286">
        <f>HYPERLINK("https://stackoverflow.com/q/54060686", "54060686")</f>
        <v/>
      </c>
      <c r="B286" t="n">
        <v>0.6599988093111865</v>
      </c>
    </row>
    <row r="287">
      <c r="A287">
        <f>HYPERLINK("https://stackoverflow.com/q/54216119", "54216119")</f>
        <v/>
      </c>
      <c r="B287" t="n">
        <v>0.5203934772562223</v>
      </c>
    </row>
    <row r="288">
      <c r="A288">
        <f>HYPERLINK("https://stackoverflow.com/q/54323760", "54323760")</f>
        <v/>
      </c>
      <c r="B288" t="n">
        <v>0.5147774036662927</v>
      </c>
    </row>
    <row r="289">
      <c r="A289">
        <f>HYPERLINK("https://stackoverflow.com/q/54531836", "54531836")</f>
        <v/>
      </c>
      <c r="B289" t="n">
        <v>0.3669507575757576</v>
      </c>
    </row>
    <row r="290">
      <c r="A290">
        <f>HYPERLINK("https://stackoverflow.com/q/54548422", "54548422")</f>
        <v/>
      </c>
      <c r="B290" t="n">
        <v>0.4466929569669296</v>
      </c>
    </row>
    <row r="291">
      <c r="A291">
        <f>HYPERLINK("https://stackoverflow.com/q/54666876", "54666876")</f>
        <v/>
      </c>
      <c r="B291" t="n">
        <v>0.4564174564174566</v>
      </c>
    </row>
    <row r="292">
      <c r="A292">
        <f>HYPERLINK("https://stackoverflow.com/q/54695712", "54695712")</f>
        <v/>
      </c>
      <c r="B292" t="n">
        <v>0.4268834353723997</v>
      </c>
    </row>
    <row r="293">
      <c r="A293">
        <f>HYPERLINK("https://stackoverflow.com/q/54741436", "54741436")</f>
        <v/>
      </c>
      <c r="B293" t="n">
        <v>0.3820715404873822</v>
      </c>
    </row>
    <row r="294">
      <c r="A294">
        <f>HYPERLINK("https://stackoverflow.com/q/54894563", "54894563")</f>
        <v/>
      </c>
      <c r="B294" t="n">
        <v>0.4163341601064021</v>
      </c>
    </row>
    <row r="295">
      <c r="A295">
        <f>HYPERLINK("https://stackoverflow.com/q/54960110", "54960110")</f>
        <v/>
      </c>
      <c r="B295" t="n">
        <v>0.4077049565421658</v>
      </c>
    </row>
    <row r="296">
      <c r="A296">
        <f>HYPERLINK("https://stackoverflow.com/q/55064804", "55064804")</f>
        <v/>
      </c>
      <c r="B296" t="n">
        <v>0.4165190610688241</v>
      </c>
    </row>
    <row r="297">
      <c r="A297">
        <f>HYPERLINK("https://stackoverflow.com/q/55418261", "55418261")</f>
        <v/>
      </c>
      <c r="B297" t="n">
        <v>0.7164527840684424</v>
      </c>
    </row>
    <row r="298">
      <c r="A298">
        <f>HYPERLINK("https://stackoverflow.com/q/55435560", "55435560")</f>
        <v/>
      </c>
      <c r="B298" t="n">
        <v>0.3848259127588737</v>
      </c>
    </row>
    <row r="299">
      <c r="A299">
        <f>HYPERLINK("https://stackoverflow.com/q/55471101", "55471101")</f>
        <v/>
      </c>
      <c r="B299" t="n">
        <v>0.4714695455436196</v>
      </c>
    </row>
    <row r="300">
      <c r="A300">
        <f>HYPERLINK("https://stackoverflow.com/q/55520394", "55520394")</f>
        <v/>
      </c>
      <c r="B300" t="n">
        <v>0.4478917616532294</v>
      </c>
    </row>
    <row r="301">
      <c r="A301">
        <f>HYPERLINK("https://stackoverflow.com/q/55738130", "55738130")</f>
        <v/>
      </c>
      <c r="B301" t="n">
        <v>0.419379471103609</v>
      </c>
    </row>
    <row r="302">
      <c r="A302">
        <f>HYPERLINK("https://stackoverflow.com/q/55745397", "55745397")</f>
        <v/>
      </c>
      <c r="B302" t="n">
        <v>0.3213371237323333</v>
      </c>
    </row>
    <row r="303">
      <c r="A303">
        <f>HYPERLINK("https://stackoverflow.com/q/55853588", "55853588")</f>
        <v/>
      </c>
      <c r="B303" t="n">
        <v>0.5376731827671285</v>
      </c>
    </row>
    <row r="304">
      <c r="A304">
        <f>HYPERLINK("https://stackoverflow.com/q/55929236", "55929236")</f>
        <v/>
      </c>
      <c r="B304" t="n">
        <v>0.4200495521250239</v>
      </c>
    </row>
    <row r="305">
      <c r="A305">
        <f>HYPERLINK("https://stackoverflow.com/q/55935097", "55935097")</f>
        <v/>
      </c>
      <c r="B305" t="n">
        <v>0.515808177376055</v>
      </c>
    </row>
    <row r="306">
      <c r="A306">
        <f>HYPERLINK("https://stackoverflow.com/q/56118080", "56118080")</f>
        <v/>
      </c>
      <c r="B306" t="n">
        <v>0.347638758721233</v>
      </c>
    </row>
    <row r="307">
      <c r="A307">
        <f>HYPERLINK("https://stackoverflow.com/q/56127535", "56127535")</f>
        <v/>
      </c>
      <c r="B307" t="n">
        <v>0.3599689199689199</v>
      </c>
    </row>
    <row r="308">
      <c r="A308">
        <f>HYPERLINK("https://stackoverflow.com/q/56215583", "56215583")</f>
        <v/>
      </c>
      <c r="B308" t="n">
        <v>0.6867938645716423</v>
      </c>
    </row>
    <row r="309">
      <c r="A309">
        <f>HYPERLINK("https://stackoverflow.com/q/56305835", "56305835")</f>
        <v/>
      </c>
      <c r="B309" t="n">
        <v>0.6570375030582641</v>
      </c>
    </row>
    <row r="310">
      <c r="A310">
        <f>HYPERLINK("https://stackoverflow.com/q/56336917", "56336917")</f>
        <v/>
      </c>
      <c r="B310" t="n">
        <v>0.4974888550307546</v>
      </c>
    </row>
    <row r="311">
      <c r="A311">
        <f>HYPERLINK("https://stackoverflow.com/q/56355331", "56355331")</f>
        <v/>
      </c>
      <c r="B311" t="n">
        <v>0.4582127002509168</v>
      </c>
    </row>
    <row r="312">
      <c r="A312">
        <f>HYPERLINK("https://stackoverflow.com/q/56469964", "56469964")</f>
        <v/>
      </c>
      <c r="B312" t="n">
        <v>0.4989755203278335</v>
      </c>
    </row>
    <row r="313">
      <c r="A313">
        <f>HYPERLINK("https://stackoverflow.com/q/56542464", "56542464")</f>
        <v/>
      </c>
      <c r="B313" t="n">
        <v>0.6173976047393769</v>
      </c>
    </row>
    <row r="314">
      <c r="A314">
        <f>HYPERLINK("https://stackoverflow.com/q/56573602", "56573602")</f>
        <v/>
      </c>
      <c r="B314" t="n">
        <v>0.4371220859110133</v>
      </c>
    </row>
    <row r="315">
      <c r="A315">
        <f>HYPERLINK("https://stackoverflow.com/q/56635352", "56635352")</f>
        <v/>
      </c>
      <c r="B315" t="n">
        <v>0.3227212602212604</v>
      </c>
    </row>
    <row r="316">
      <c r="A316">
        <f>HYPERLINK("https://stackoverflow.com/q/56669375", "56669375")</f>
        <v/>
      </c>
      <c r="B316" t="n">
        <v>0.238351771685105</v>
      </c>
    </row>
    <row r="317">
      <c r="A317">
        <f>HYPERLINK("https://stackoverflow.com/q/56690282", "56690282")</f>
        <v/>
      </c>
      <c r="B317" t="n">
        <v>0.3237766890461503</v>
      </c>
    </row>
    <row r="318">
      <c r="A318">
        <f>HYPERLINK("https://stackoverflow.com/q/56700759", "56700759")</f>
        <v/>
      </c>
      <c r="B318" t="n">
        <v>0.4955931867696573</v>
      </c>
    </row>
    <row r="319">
      <c r="A319">
        <f>HYPERLINK("https://stackoverflow.com/q/56746025", "56746025")</f>
        <v/>
      </c>
      <c r="B319" t="n">
        <v>0.3984217952079508</v>
      </c>
    </row>
    <row r="320">
      <c r="A320">
        <f>HYPERLINK("https://stackoverflow.com/q/56750074", "56750074")</f>
        <v/>
      </c>
      <c r="B320" t="n">
        <v>0.4968149968149969</v>
      </c>
    </row>
    <row r="321">
      <c r="A321">
        <f>HYPERLINK("https://stackoverflow.com/q/56809303", "56809303")</f>
        <v/>
      </c>
      <c r="B321" t="n">
        <v>0.3212070580491632</v>
      </c>
    </row>
    <row r="322">
      <c r="A322">
        <f>HYPERLINK("https://stackoverflow.com/q/56816188", "56816188")</f>
        <v/>
      </c>
      <c r="B322" t="n">
        <v>0.4985084000628042</v>
      </c>
    </row>
    <row r="323">
      <c r="A323">
        <f>HYPERLINK("https://stackoverflow.com/q/56833949", "56833949")</f>
        <v/>
      </c>
      <c r="B323" t="n">
        <v>0.5419378974934532</v>
      </c>
    </row>
    <row r="324">
      <c r="A324">
        <f>HYPERLINK("https://stackoverflow.com/q/56873258", "56873258")</f>
        <v/>
      </c>
      <c r="B324" t="n">
        <v>0.7155784030784033</v>
      </c>
    </row>
    <row r="325">
      <c r="A325">
        <f>HYPERLINK("https://stackoverflow.com/q/56875888", "56875888")</f>
        <v/>
      </c>
      <c r="B325" t="n">
        <v>0.283194640707594</v>
      </c>
    </row>
    <row r="326">
      <c r="A326">
        <f>HYPERLINK("https://stackoverflow.com/q/56914312", "56914312")</f>
        <v/>
      </c>
      <c r="B326" t="n">
        <v>0.3334382244039565</v>
      </c>
    </row>
    <row r="327">
      <c r="A327">
        <f>HYPERLINK("https://stackoverflow.com/q/57035108", "57035108")</f>
        <v/>
      </c>
      <c r="B327" t="n">
        <v>0.8462373091529103</v>
      </c>
    </row>
    <row r="328">
      <c r="A328">
        <f>HYPERLINK("https://stackoverflow.com/q/57161753", "57161753")</f>
        <v/>
      </c>
      <c r="B328" t="n">
        <v>0.5145589977992213</v>
      </c>
    </row>
    <row r="329">
      <c r="A329">
        <f>HYPERLINK("https://stackoverflow.com/q/57185134", "57185134")</f>
        <v/>
      </c>
      <c r="B329" t="n">
        <v>0.4745145984339069</v>
      </c>
    </row>
    <row r="330">
      <c r="A330">
        <f>HYPERLINK("https://stackoverflow.com/q/57218185", "57218185")</f>
        <v/>
      </c>
      <c r="B330" t="n">
        <v>0.2594736181692704</v>
      </c>
    </row>
    <row r="331">
      <c r="A331">
        <f>HYPERLINK("https://stackoverflow.com/q/57316012", "57316012")</f>
        <v/>
      </c>
      <c r="B331" t="n">
        <v>0.8363503746435912</v>
      </c>
    </row>
    <row r="332">
      <c r="A332">
        <f>HYPERLINK("https://stackoverflow.com/q/57359876", "57359876")</f>
        <v/>
      </c>
      <c r="B332" t="n">
        <v>0.6721056721056722</v>
      </c>
    </row>
    <row r="333">
      <c r="A333">
        <f>HYPERLINK("https://stackoverflow.com/q/57369751", "57369751")</f>
        <v/>
      </c>
      <c r="B333" t="n">
        <v>0.5787139689578714</v>
      </c>
    </row>
    <row r="334">
      <c r="A334">
        <f>HYPERLINK("https://stackoverflow.com/q/57403551", "57403551")</f>
        <v/>
      </c>
      <c r="B334" t="n">
        <v>0.5264872837029033</v>
      </c>
    </row>
    <row r="335">
      <c r="A335">
        <f>HYPERLINK("https://stackoverflow.com/q/57523091", "57523091")</f>
        <v/>
      </c>
      <c r="B335" t="n">
        <v>0.3862937062937063</v>
      </c>
    </row>
    <row r="336">
      <c r="A336">
        <f>HYPERLINK("https://stackoverflow.com/q/57523759", "57523759")</f>
        <v/>
      </c>
      <c r="B336" t="n">
        <v>0.4196940161852442</v>
      </c>
    </row>
    <row r="337">
      <c r="A337">
        <f>HYPERLINK("https://stackoverflow.com/q/57594014", "57594014")</f>
        <v/>
      </c>
      <c r="B337" t="n">
        <v>0.2961353496726347</v>
      </c>
    </row>
    <row r="338">
      <c r="A338">
        <f>HYPERLINK("https://stackoverflow.com/q/57676928", "57676928")</f>
        <v/>
      </c>
      <c r="B338" t="n">
        <v>0.2679243414537532</v>
      </c>
    </row>
    <row r="339">
      <c r="A339">
        <f>HYPERLINK("https://stackoverflow.com/q/57762017", "57762017")</f>
        <v/>
      </c>
      <c r="B339" t="n">
        <v>0.6990546029691935</v>
      </c>
    </row>
    <row r="340">
      <c r="A340">
        <f>HYPERLINK("https://stackoverflow.com/q/57795677", "57795677")</f>
        <v/>
      </c>
      <c r="B340" t="n">
        <v>0.2273744152938784</v>
      </c>
    </row>
    <row r="341">
      <c r="A341">
        <f>HYPERLINK("https://stackoverflow.com/q/57850922", "57850922")</f>
        <v/>
      </c>
      <c r="B341" t="n">
        <v>0.4193230010023903</v>
      </c>
    </row>
    <row r="342">
      <c r="A342">
        <f>HYPERLINK("https://stackoverflow.com/q/57892931", "57892931")</f>
        <v/>
      </c>
      <c r="B342" t="n">
        <v>0.3427609427609428</v>
      </c>
    </row>
    <row r="343">
      <c r="A343">
        <f>HYPERLINK("https://stackoverflow.com/q/57918783", "57918783")</f>
        <v/>
      </c>
      <c r="B343" t="n">
        <v>0.7592403435100065</v>
      </c>
    </row>
    <row r="344">
      <c r="A344">
        <f>HYPERLINK("https://stackoverflow.com/q/57977027", "57977027")</f>
        <v/>
      </c>
      <c r="B344" t="n">
        <v>0.5762467287891017</v>
      </c>
    </row>
    <row r="345">
      <c r="A345">
        <f>HYPERLINK("https://stackoverflow.com/q/58004855", "58004855")</f>
        <v/>
      </c>
      <c r="B345" t="n">
        <v>0.4652565927733714</v>
      </c>
    </row>
    <row r="346">
      <c r="A346">
        <f>HYPERLINK("https://stackoverflow.com/q/58011656", "58011656")</f>
        <v/>
      </c>
      <c r="B346" t="n">
        <v>0.8477417856728201</v>
      </c>
    </row>
    <row r="347">
      <c r="A347">
        <f>HYPERLINK("https://stackoverflow.com/q/58041573", "58041573")</f>
        <v/>
      </c>
      <c r="B347" t="n">
        <v>0.266690340909091</v>
      </c>
    </row>
    <row r="348">
      <c r="A348">
        <f>HYPERLINK("https://stackoverflow.com/q/58054575", "58054575")</f>
        <v/>
      </c>
      <c r="B348" t="n">
        <v>0.2884546174332397</v>
      </c>
    </row>
    <row r="349">
      <c r="A349">
        <f>HYPERLINK("https://stackoverflow.com/q/58090624", "58090624")</f>
        <v/>
      </c>
      <c r="B349" t="n">
        <v>0.4333191065585432</v>
      </c>
    </row>
    <row r="350">
      <c r="A350">
        <f>HYPERLINK("https://stackoverflow.com/q/58091962", "58091962")</f>
        <v/>
      </c>
      <c r="B350" t="n">
        <v>0.3666892442402646</v>
      </c>
    </row>
    <row r="351">
      <c r="A351">
        <f>HYPERLINK("https://stackoverflow.com/q/58102675", "58102675")</f>
        <v/>
      </c>
      <c r="B351" t="n">
        <v>0.7250236742424243</v>
      </c>
    </row>
    <row r="352">
      <c r="A352">
        <f>HYPERLINK("https://stackoverflow.com/q/58114590", "58114590")</f>
        <v/>
      </c>
      <c r="B352" t="n">
        <v>0.6391047224380559</v>
      </c>
    </row>
    <row r="353">
      <c r="A353">
        <f>HYPERLINK("https://stackoverflow.com/q/58115925", "58115925")</f>
        <v/>
      </c>
      <c r="B353" t="n">
        <v>0.3547579541815853</v>
      </c>
    </row>
    <row r="354">
      <c r="A354">
        <f>HYPERLINK("https://stackoverflow.com/q/58134573", "58134573")</f>
        <v/>
      </c>
      <c r="B354" t="n">
        <v>0.3535077551470994</v>
      </c>
    </row>
    <row r="355">
      <c r="A355">
        <f>HYPERLINK("https://stackoverflow.com/q/58248640", "58248640")</f>
        <v/>
      </c>
      <c r="B355" t="n">
        <v>0.423180853117159</v>
      </c>
    </row>
    <row r="356">
      <c r="A356">
        <f>HYPERLINK("https://stackoverflow.com/q/58255162", "58255162")</f>
        <v/>
      </c>
      <c r="B356" t="n">
        <v>0.3682388400130337</v>
      </c>
    </row>
    <row r="357">
      <c r="A357">
        <f>HYPERLINK("https://stackoverflow.com/q/58270907", "58270907")</f>
        <v/>
      </c>
      <c r="B357" t="n">
        <v>0.4161825508975768</v>
      </c>
    </row>
    <row r="358">
      <c r="A358">
        <f>HYPERLINK("https://stackoverflow.com/q/58281244", "58281244")</f>
        <v/>
      </c>
      <c r="B358" t="n">
        <v>0.4837160027033444</v>
      </c>
    </row>
    <row r="359">
      <c r="A359">
        <f>HYPERLINK("https://stackoverflow.com/q/58345697", "58345697")</f>
        <v/>
      </c>
      <c r="B359" t="n">
        <v>0.2023043736598724</v>
      </c>
    </row>
    <row r="360">
      <c r="A360">
        <f>HYPERLINK("https://stackoverflow.com/q/58362057", "58362057")</f>
        <v/>
      </c>
      <c r="B360" t="n">
        <v>0.2515988812285109</v>
      </c>
    </row>
    <row r="361">
      <c r="A361">
        <f>HYPERLINK("https://stackoverflow.com/q/58483028", "58483028")</f>
        <v/>
      </c>
      <c r="B361" t="n">
        <v>0.2641000754879759</v>
      </c>
    </row>
    <row r="362">
      <c r="A362">
        <f>HYPERLINK("https://stackoverflow.com/q/58511704", "58511704")</f>
        <v/>
      </c>
      <c r="B362" t="n">
        <v>0.5141569541569544</v>
      </c>
    </row>
    <row r="363">
      <c r="A363">
        <f>HYPERLINK("https://stackoverflow.com/q/58521055", "58521055")</f>
        <v/>
      </c>
      <c r="B363" t="n">
        <v>0.494434731934732</v>
      </c>
    </row>
    <row r="364">
      <c r="A364">
        <f>HYPERLINK("https://stackoverflow.com/q/58575034", "58575034")</f>
        <v/>
      </c>
      <c r="B364" t="n">
        <v>0.383426097711812</v>
      </c>
    </row>
    <row r="365">
      <c r="A365">
        <f>HYPERLINK("https://stackoverflow.com/q/58682411", "58682411")</f>
        <v/>
      </c>
      <c r="B365" t="n">
        <v>0.3986868686868686</v>
      </c>
    </row>
    <row r="366">
      <c r="A366">
        <f>HYPERLINK("https://stackoverflow.com/q/58687783", "58687783")</f>
        <v/>
      </c>
      <c r="B366" t="n">
        <v>0.7392751039809864</v>
      </c>
    </row>
    <row r="367">
      <c r="A367">
        <f>HYPERLINK("https://stackoverflow.com/q/58759042", "58759042")</f>
        <v/>
      </c>
      <c r="B367" t="n">
        <v>0.4027146464646465</v>
      </c>
    </row>
    <row r="368">
      <c r="A368">
        <f>HYPERLINK("https://stackoverflow.com/q/58783610", "58783610")</f>
        <v/>
      </c>
      <c r="B368" t="n">
        <v>0.3267908442220369</v>
      </c>
    </row>
    <row r="369">
      <c r="A369">
        <f>HYPERLINK("https://stackoverflow.com/q/58824579", "58824579")</f>
        <v/>
      </c>
      <c r="B369" t="n">
        <v>0.3258701666344979</v>
      </c>
    </row>
    <row r="370">
      <c r="A370">
        <f>HYPERLINK("https://stackoverflow.com/q/58858248", "58858248")</f>
        <v/>
      </c>
      <c r="B370" t="n">
        <v>0.6255870810010936</v>
      </c>
    </row>
    <row r="371">
      <c r="A371">
        <f>HYPERLINK("https://stackoverflow.com/q/58877222", "58877222")</f>
        <v/>
      </c>
      <c r="B371" t="n">
        <v>0.621831522774919</v>
      </c>
    </row>
    <row r="372">
      <c r="A372">
        <f>HYPERLINK("https://stackoverflow.com/q/58927482", "58927482")</f>
        <v/>
      </c>
      <c r="B372" t="n">
        <v>0.5375321845910079</v>
      </c>
    </row>
    <row r="373">
      <c r="A373">
        <f>HYPERLINK("https://stackoverflow.com/q/58933463", "58933463")</f>
        <v/>
      </c>
      <c r="B373" t="n">
        <v>0.6061249437045616</v>
      </c>
    </row>
    <row r="374">
      <c r="A374">
        <f>HYPERLINK("https://stackoverflow.com/q/58952758", "58952758")</f>
        <v/>
      </c>
      <c r="B374" t="n">
        <v>0.3848259127588737</v>
      </c>
    </row>
    <row r="375">
      <c r="A375">
        <f>HYPERLINK("https://stackoverflow.com/q/59022984", "59022984")</f>
        <v/>
      </c>
      <c r="B375" t="n">
        <v>0.4407119208789356</v>
      </c>
    </row>
    <row r="376">
      <c r="A376">
        <f>HYPERLINK("https://stackoverflow.com/q/59056956", "59056956")</f>
        <v/>
      </c>
      <c r="B376" t="n">
        <v>0.5204915395998199</v>
      </c>
    </row>
    <row r="377">
      <c r="A377">
        <f>HYPERLINK("https://stackoverflow.com/q/59058293", "59058293")</f>
        <v/>
      </c>
      <c r="B377" t="n">
        <v>0.3227212602212602</v>
      </c>
    </row>
    <row r="378">
      <c r="A378">
        <f>HYPERLINK("https://stackoverflow.com/q/59063029", "59063029")</f>
        <v/>
      </c>
      <c r="B378" t="n">
        <v>0.6633491780550603</v>
      </c>
    </row>
    <row r="379">
      <c r="A379">
        <f>HYPERLINK("https://stackoverflow.com/q/59075582", "59075582")</f>
        <v/>
      </c>
      <c r="B379" t="n">
        <v>0.4805084088971557</v>
      </c>
    </row>
    <row r="380">
      <c r="A380">
        <f>HYPERLINK("https://stackoverflow.com/q/59110327", "59110327")</f>
        <v/>
      </c>
      <c r="B380" t="n">
        <v>0.2345998275976394</v>
      </c>
    </row>
    <row r="381">
      <c r="A381">
        <f>HYPERLINK("https://stackoverflow.com/q/59134196", "59134196")</f>
        <v/>
      </c>
      <c r="B381" t="n">
        <v>0.4869486948694869</v>
      </c>
    </row>
    <row r="382">
      <c r="A382">
        <f>HYPERLINK("https://stackoverflow.com/q/59186116", "59186116")</f>
        <v/>
      </c>
      <c r="B382" t="n">
        <v>0.3271664008506114</v>
      </c>
    </row>
    <row r="383">
      <c r="A383">
        <f>HYPERLINK("https://stackoverflow.com/q/59199646", "59199646")</f>
        <v/>
      </c>
      <c r="B383" t="n">
        <v>0.5688993762764254</v>
      </c>
    </row>
    <row r="384">
      <c r="A384">
        <f>HYPERLINK("https://stackoverflow.com/q/59262742", "59262742")</f>
        <v/>
      </c>
      <c r="B384" t="n">
        <v>0.3162759672193635</v>
      </c>
    </row>
    <row r="385">
      <c r="A385">
        <f>HYPERLINK("https://stackoverflow.com/q/59268990", "59268990")</f>
        <v/>
      </c>
      <c r="B385" t="n">
        <v>0.656232656232656</v>
      </c>
    </row>
    <row r="386">
      <c r="A386">
        <f>HYPERLINK("https://stackoverflow.com/q/59320807", "59320807")</f>
        <v/>
      </c>
      <c r="B386" t="n">
        <v>0.5494276094276095</v>
      </c>
    </row>
    <row r="387">
      <c r="A387">
        <f>HYPERLINK("https://stackoverflow.com/q/59329995", "59329995")</f>
        <v/>
      </c>
      <c r="B387" t="n">
        <v>0.6406603346901854</v>
      </c>
    </row>
    <row r="388">
      <c r="A388">
        <f>HYPERLINK("https://stackoverflow.com/q/59345059", "59345059")</f>
        <v/>
      </c>
      <c r="B388" t="n">
        <v>0.3652266610744119</v>
      </c>
    </row>
    <row r="389">
      <c r="A389">
        <f>HYPERLINK("https://stackoverflow.com/q/59368935", "59368935")</f>
        <v/>
      </c>
      <c r="B389" t="n">
        <v>0.5496123462225158</v>
      </c>
    </row>
    <row r="390">
      <c r="A390">
        <f>HYPERLINK("https://stackoverflow.com/q/59434557", "59434557")</f>
        <v/>
      </c>
      <c r="B390" t="n">
        <v>0.4177064765300059</v>
      </c>
    </row>
    <row r="391">
      <c r="A391">
        <f>HYPERLINK("https://stackoverflow.com/q/59541205", "59541205")</f>
        <v/>
      </c>
      <c r="B391" t="n">
        <v>0.4523718194604271</v>
      </c>
    </row>
    <row r="392">
      <c r="A392">
        <f>HYPERLINK("https://stackoverflow.com/q/59624024", "59624024")</f>
        <v/>
      </c>
      <c r="B392" t="n">
        <v>0.4150470219435737</v>
      </c>
    </row>
    <row r="393">
      <c r="A393">
        <f>HYPERLINK("https://stackoverflow.com/q/59645309", "59645309")</f>
        <v/>
      </c>
      <c r="B393" t="n">
        <v>0.3340652905870296</v>
      </c>
    </row>
    <row r="394">
      <c r="A394">
        <f>HYPERLINK("https://stackoverflow.com/q/59746179", "59746179")</f>
        <v/>
      </c>
      <c r="B394" t="n">
        <v>0.359187732244727</v>
      </c>
    </row>
    <row r="395">
      <c r="A395">
        <f>HYPERLINK("https://stackoverflow.com/q/59856067", "59856067")</f>
        <v/>
      </c>
      <c r="B395" t="n">
        <v>0.5511700636255796</v>
      </c>
    </row>
    <row r="396">
      <c r="A396">
        <f>HYPERLINK("https://stackoverflow.com/q/59861020", "59861020")</f>
        <v/>
      </c>
      <c r="B396" t="n">
        <v>0.3438802284303133</v>
      </c>
    </row>
    <row r="397">
      <c r="A397">
        <f>HYPERLINK("https://stackoverflow.com/q/59875146", "59875146")</f>
        <v/>
      </c>
      <c r="B397" t="n">
        <v>0.7379516558621035</v>
      </c>
    </row>
    <row r="398">
      <c r="A398">
        <f>HYPERLINK("https://stackoverflow.com/q/59881776", "59881776")</f>
        <v/>
      </c>
      <c r="B398" t="n">
        <v>0.5830275069029394</v>
      </c>
    </row>
    <row r="399">
      <c r="A399">
        <f>HYPERLINK("https://stackoverflow.com/q/60017137", "60017137")</f>
        <v/>
      </c>
      <c r="B399" t="n">
        <v>0.4502630612994005</v>
      </c>
    </row>
    <row r="400">
      <c r="A400">
        <f>HYPERLINK("https://stackoverflow.com/q/60044307", "60044307")</f>
        <v/>
      </c>
      <c r="B400" t="n">
        <v>0.2988964376864733</v>
      </c>
    </row>
    <row r="401">
      <c r="A401">
        <f>HYPERLINK("https://stackoverflow.com/q/60140719", "60140719")</f>
        <v/>
      </c>
      <c r="B401" t="n">
        <v>0.6687726687726686</v>
      </c>
    </row>
    <row r="402">
      <c r="A402">
        <f>HYPERLINK("https://stackoverflow.com/q/60168595", "60168595")</f>
        <v/>
      </c>
      <c r="B402" t="n">
        <v>0.3339646464646464</v>
      </c>
    </row>
    <row r="403">
      <c r="A403">
        <f>HYPERLINK("https://stackoverflow.com/q/60193479", "60193479")</f>
        <v/>
      </c>
      <c r="B403" t="n">
        <v>0.5646514900246243</v>
      </c>
    </row>
    <row r="404">
      <c r="A404">
        <f>HYPERLINK("https://stackoverflow.com/q/60201239", "60201239")</f>
        <v/>
      </c>
      <c r="B404" t="n">
        <v>0.3352263695611335</v>
      </c>
    </row>
    <row r="405">
      <c r="A405">
        <f>HYPERLINK("https://stackoverflow.com/q/60221840", "60221840")</f>
        <v/>
      </c>
      <c r="B405" t="n">
        <v>0.3117651929127339</v>
      </c>
    </row>
    <row r="406">
      <c r="A406">
        <f>HYPERLINK("https://stackoverflow.com/q/60229963", "60229963")</f>
        <v/>
      </c>
      <c r="B406" t="n">
        <v>0.2703329592218481</v>
      </c>
    </row>
    <row r="407">
      <c r="A407">
        <f>HYPERLINK("https://stackoverflow.com/q/60285447", "60285447")</f>
        <v/>
      </c>
      <c r="B407" t="n">
        <v>0.4678398333106855</v>
      </c>
    </row>
    <row r="408">
      <c r="A408">
        <f>HYPERLINK("https://stackoverflow.com/q/60379101", "60379101")</f>
        <v/>
      </c>
      <c r="B408" t="n">
        <v>0.5415528677331253</v>
      </c>
    </row>
    <row r="409">
      <c r="A409">
        <f>HYPERLINK("https://stackoverflow.com/q/60389290", "60389290")</f>
        <v/>
      </c>
      <c r="B409" t="n">
        <v>0.265951825951826</v>
      </c>
    </row>
    <row r="410">
      <c r="A410">
        <f>HYPERLINK("https://stackoverflow.com/q/60662730", "60662730")</f>
        <v/>
      </c>
      <c r="B410" t="n">
        <v>0.2380226849500592</v>
      </c>
    </row>
    <row r="411">
      <c r="A411">
        <f>HYPERLINK("https://stackoverflow.com/q/60689697", "60689697")</f>
        <v/>
      </c>
      <c r="B411" t="n">
        <v>0.3565421658444914</v>
      </c>
    </row>
    <row r="412">
      <c r="A412">
        <f>HYPERLINK("https://stackoverflow.com/q/60715522", "60715522")</f>
        <v/>
      </c>
      <c r="B412" t="n">
        <v>0.5424760424760426</v>
      </c>
    </row>
    <row r="413">
      <c r="A413">
        <f>HYPERLINK("https://stackoverflow.com/q/60801953", "60801953")</f>
        <v/>
      </c>
      <c r="B413" t="n">
        <v>0.3811529933481153</v>
      </c>
    </row>
    <row r="414">
      <c r="A414">
        <f>HYPERLINK("https://stackoverflow.com/q/60815382", "60815382")</f>
        <v/>
      </c>
      <c r="B414" t="n">
        <v>0.4795215839991959</v>
      </c>
    </row>
    <row r="415">
      <c r="A415">
        <f>HYPERLINK("https://stackoverflow.com/q/60887200", "60887200")</f>
        <v/>
      </c>
      <c r="B415" t="n">
        <v>0.3817587641117052</v>
      </c>
    </row>
    <row r="416">
      <c r="A416">
        <f>HYPERLINK("https://stackoverflow.com/q/61038662", "61038662")</f>
        <v/>
      </c>
      <c r="B416" t="n">
        <v>0.4111190646623717</v>
      </c>
    </row>
    <row r="417">
      <c r="A417">
        <f>HYPERLINK("https://stackoverflow.com/q/61076786", "61076786")</f>
        <v/>
      </c>
      <c r="B417" t="n">
        <v>0.4435350287440318</v>
      </c>
    </row>
    <row r="418">
      <c r="A418">
        <f>HYPERLINK("https://stackoverflow.com/q/61153574", "61153574")</f>
        <v/>
      </c>
      <c r="B418" t="n">
        <v>0.5882990983662126</v>
      </c>
    </row>
    <row r="419">
      <c r="A419">
        <f>HYPERLINK("https://stackoverflow.com/q/61164244", "61164244")</f>
        <v/>
      </c>
      <c r="B419" t="n">
        <v>0.565980315980316</v>
      </c>
    </row>
    <row r="420">
      <c r="A420">
        <f>HYPERLINK("https://stackoverflow.com/q/61188935", "61188935")</f>
        <v/>
      </c>
      <c r="B420" t="n">
        <v>0.4619278120372212</v>
      </c>
    </row>
    <row r="421">
      <c r="A421">
        <f>HYPERLINK("https://stackoverflow.com/q/61210424", "61210424")</f>
        <v/>
      </c>
      <c r="B421" t="n">
        <v>0.2153849818944159</v>
      </c>
    </row>
    <row r="422">
      <c r="A422">
        <f>HYPERLINK("https://stackoverflow.com/q/61284724", "61284724")</f>
        <v/>
      </c>
      <c r="B422" t="n">
        <v>0.3281506929762744</v>
      </c>
    </row>
    <row r="423">
      <c r="A423">
        <f>HYPERLINK("https://stackoverflow.com/q/61287217", "61287217")</f>
        <v/>
      </c>
      <c r="B423" t="n">
        <v>0.4325088964038636</v>
      </c>
    </row>
    <row r="424">
      <c r="A424">
        <f>HYPERLINK("https://stackoverflow.com/q/61309820", "61309820")</f>
        <v/>
      </c>
      <c r="B424" t="n">
        <v>0.6087998630371512</v>
      </c>
    </row>
    <row r="425">
      <c r="A425">
        <f>HYPERLINK("https://stackoverflow.com/q/61345897", "61345897")</f>
        <v/>
      </c>
      <c r="B425" t="n">
        <v>0.5255496137849079</v>
      </c>
    </row>
    <row r="426">
      <c r="A426">
        <f>HYPERLINK("https://stackoverflow.com/q/61459809", "61459809")</f>
        <v/>
      </c>
      <c r="B426" t="n">
        <v>0.3284409860610278</v>
      </c>
    </row>
    <row r="427">
      <c r="A427">
        <f>HYPERLINK("https://stackoverflow.com/q/61470698", "61470698")</f>
        <v/>
      </c>
      <c r="B427" t="n">
        <v>0.5351683501683502</v>
      </c>
    </row>
    <row r="428">
      <c r="A428">
        <f>HYPERLINK("https://stackoverflow.com/q/61488025", "61488025")</f>
        <v/>
      </c>
      <c r="B428" t="n">
        <v>0.5808342492280315</v>
      </c>
    </row>
    <row r="429">
      <c r="A429">
        <f>HYPERLINK("https://stackoverflow.com/q/61509970", "61509970")</f>
        <v/>
      </c>
      <c r="B429" t="n">
        <v>0.4460776923463491</v>
      </c>
    </row>
    <row r="430">
      <c r="A430">
        <f>HYPERLINK("https://stackoverflow.com/q/61519093", "61519093")</f>
        <v/>
      </c>
      <c r="B430" t="n">
        <v>0.4075917678223154</v>
      </c>
    </row>
    <row r="431">
      <c r="A431">
        <f>HYPERLINK("https://stackoverflow.com/q/61537914", "61537914")</f>
        <v/>
      </c>
      <c r="B431" t="n">
        <v>0.7706111393262232</v>
      </c>
    </row>
    <row r="432">
      <c r="A432">
        <f>HYPERLINK("https://stackoverflow.com/q/61632938", "61632938")</f>
        <v/>
      </c>
      <c r="B432" t="n">
        <v>0.277390977609796</v>
      </c>
    </row>
    <row r="433">
      <c r="A433">
        <f>HYPERLINK("https://stackoverflow.com/q/61647756", "61647756")</f>
        <v/>
      </c>
      <c r="B433" t="n">
        <v>0.4281034281034282</v>
      </c>
    </row>
    <row r="434">
      <c r="A434">
        <f>HYPERLINK("https://stackoverflow.com/q/61664951", "61664951")</f>
        <v/>
      </c>
      <c r="B434" t="n">
        <v>0.4847879997580596</v>
      </c>
    </row>
    <row r="435">
      <c r="A435">
        <f>HYPERLINK("https://stackoverflow.com/q/61668245", "61668245")</f>
        <v/>
      </c>
      <c r="B435" t="n">
        <v>0.5514884821815517</v>
      </c>
    </row>
    <row r="436">
      <c r="A436">
        <f>HYPERLINK("https://stackoverflow.com/q/61713625", "61713625")</f>
        <v/>
      </c>
      <c r="B436" t="n">
        <v>0.4527986025183783</v>
      </c>
    </row>
    <row r="437">
      <c r="A437">
        <f>HYPERLINK("https://stackoverflow.com/q/61766048", "61766048")</f>
        <v/>
      </c>
      <c r="B437" t="n">
        <v>0.3954725829725831</v>
      </c>
    </row>
    <row r="438">
      <c r="A438">
        <f>HYPERLINK("https://stackoverflow.com/q/61818220", "61818220")</f>
        <v/>
      </c>
      <c r="B438" t="n">
        <v>0.5597066555970667</v>
      </c>
    </row>
    <row r="439">
      <c r="A439">
        <f>HYPERLINK("https://stackoverflow.com/q/61961302", "61961302")</f>
        <v/>
      </c>
      <c r="B439" t="n">
        <v>0.7378624959270123</v>
      </c>
    </row>
    <row r="440">
      <c r="A440">
        <f>HYPERLINK("https://stackoverflow.com/q/61999799", "61999799")</f>
        <v/>
      </c>
      <c r="B440" t="n">
        <v>0.5592851592851594</v>
      </c>
    </row>
    <row r="441">
      <c r="A441">
        <f>HYPERLINK("https://stackoverflow.com/q/62002491", "62002491")</f>
        <v/>
      </c>
      <c r="B441" t="n">
        <v>0.4174570128768602</v>
      </c>
    </row>
    <row r="442">
      <c r="A442">
        <f>HYPERLINK("https://stackoverflow.com/q/62006237", "62006237")</f>
        <v/>
      </c>
      <c r="B442" t="n">
        <v>0.3163519250475771</v>
      </c>
    </row>
    <row r="443">
      <c r="A443">
        <f>HYPERLINK("https://stackoverflow.com/q/62074644", "62074644")</f>
        <v/>
      </c>
      <c r="B443" t="n">
        <v>0.4327894327894328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