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HYPERLINK("https://stackoverflow.com/q/326366", "326366")</f>
        <v/>
      </c>
      <c r="B2" t="n">
        <v>0.4411231884057971</v>
      </c>
    </row>
    <row r="3">
      <c r="A3">
        <f>HYPERLINK("https://stackoverflow.com/q/544097", "544097")</f>
        <v/>
      </c>
      <c r="B3" t="n">
        <v>0.5744336569579288</v>
      </c>
    </row>
    <row r="4">
      <c r="A4">
        <f>HYPERLINK("https://stackoverflow.com/q/2566385", "2566385")</f>
        <v/>
      </c>
      <c r="B4" t="n">
        <v>0.3783333333333333</v>
      </c>
    </row>
    <row r="5">
      <c r="A5">
        <f>HYPERLINK("https://stackoverflow.com/q/2615337", "2615337")</f>
        <v/>
      </c>
      <c r="B5" t="n">
        <v>0.2916666666666666</v>
      </c>
    </row>
    <row r="6">
      <c r="A6">
        <f>HYPERLINK("https://stackoverflow.com/q/3016015", "3016015")</f>
        <v/>
      </c>
      <c r="B6" t="n">
        <v>0.5796019900497512</v>
      </c>
    </row>
    <row r="7">
      <c r="A7">
        <f>HYPERLINK("https://stackoverflow.com/q/3578981", "3578981")</f>
        <v/>
      </c>
      <c r="B7" t="n">
        <v>0.5639880952380953</v>
      </c>
    </row>
    <row r="8">
      <c r="A8">
        <f>HYPERLINK("https://stackoverflow.com/q/3700594", "3700594")</f>
        <v/>
      </c>
      <c r="B8" t="n">
        <v>0.2648686030428769</v>
      </c>
    </row>
    <row r="9">
      <c r="A9">
        <f>HYPERLINK("https://stackoverflow.com/q/3990732", "3990732")</f>
        <v/>
      </c>
      <c r="B9" t="n">
        <v>0.5379746835443038</v>
      </c>
    </row>
    <row r="10">
      <c r="A10">
        <f>HYPERLINK("https://stackoverflow.com/q/8640940", "8640940")</f>
        <v/>
      </c>
      <c r="B10" t="n">
        <v>0.5641867250182349</v>
      </c>
    </row>
    <row r="11">
      <c r="A11">
        <f>HYPERLINK("https://stackoverflow.com/q/8657698", "8657698")</f>
        <v/>
      </c>
      <c r="B11" t="n">
        <v>0.3183333333333332</v>
      </c>
    </row>
    <row r="12">
      <c r="A12">
        <f>HYPERLINK("https://stackoverflow.com/q/9139207", "9139207")</f>
        <v/>
      </c>
      <c r="B12" t="n">
        <v>0.3843537414965986</v>
      </c>
    </row>
    <row r="13">
      <c r="A13">
        <f>HYPERLINK("https://stackoverflow.com/q/10042002", "10042002")</f>
        <v/>
      </c>
      <c r="B13" t="n">
        <v>0.3392156862745098</v>
      </c>
    </row>
    <row r="14">
      <c r="A14">
        <f>HYPERLINK("https://stackoverflow.com/q/10247749", "10247749")</f>
        <v/>
      </c>
      <c r="B14" t="n">
        <v>0.4823943661971831</v>
      </c>
    </row>
    <row r="15">
      <c r="A15">
        <f>HYPERLINK("https://stackoverflow.com/q/10774183", "10774183")</f>
        <v/>
      </c>
      <c r="B15" t="n">
        <v>0.4573934837092732</v>
      </c>
    </row>
    <row r="16">
      <c r="A16">
        <f>HYPERLINK("https://stackoverflow.com/q/10930561", "10930561")</f>
        <v/>
      </c>
      <c r="B16" t="n">
        <v>0.2525773195876289</v>
      </c>
    </row>
    <row r="17">
      <c r="A17">
        <f>HYPERLINK("https://stackoverflow.com/q/11171081", "11171081")</f>
        <v/>
      </c>
      <c r="B17" t="n">
        <v>0.4061488673139159</v>
      </c>
    </row>
    <row r="18">
      <c r="A18">
        <f>HYPERLINK("https://stackoverflow.com/q/12004748", "12004748")</f>
        <v/>
      </c>
      <c r="B18" t="n">
        <v>0.7236925015752992</v>
      </c>
    </row>
    <row r="19">
      <c r="A19">
        <f>HYPERLINK("https://stackoverflow.com/q/12382382", "12382382")</f>
        <v/>
      </c>
      <c r="B19" t="n">
        <v>0.3482758620689655</v>
      </c>
    </row>
    <row r="20">
      <c r="A20">
        <f>HYPERLINK("https://stackoverflow.com/q/12729100", "12729100")</f>
        <v/>
      </c>
      <c r="B20" t="n">
        <v>0.4256900212314225</v>
      </c>
    </row>
    <row r="21">
      <c r="A21">
        <f>HYPERLINK("https://stackoverflow.com/q/14281766", "14281766")</f>
        <v/>
      </c>
      <c r="B21" t="n">
        <v>0.552757793764988</v>
      </c>
    </row>
    <row r="22">
      <c r="A22">
        <f>HYPERLINK("https://stackoverflow.com/q/14530767", "14530767")</f>
        <v/>
      </c>
      <c r="B22" t="n">
        <v>0.3281786941580755</v>
      </c>
    </row>
    <row r="23">
      <c r="A23">
        <f>HYPERLINK("https://stackoverflow.com/q/16819801", "16819801")</f>
        <v/>
      </c>
      <c r="B23" t="n">
        <v>0.3987179487179486</v>
      </c>
    </row>
    <row r="24">
      <c r="A24">
        <f>HYPERLINK("https://stackoverflow.com/q/16999224", "16999224")</f>
        <v/>
      </c>
      <c r="B24" t="n">
        <v>0.5235849056603774</v>
      </c>
    </row>
    <row r="25">
      <c r="A25">
        <f>HYPERLINK("https://stackoverflow.com/q/17220341", "17220341")</f>
        <v/>
      </c>
      <c r="B25" t="n">
        <v>0.3448717948717949</v>
      </c>
    </row>
    <row r="26">
      <c r="A26">
        <f>HYPERLINK("https://stackoverflow.com/q/21437901", "21437901")</f>
        <v/>
      </c>
      <c r="B26" t="n">
        <v>0.5292682926829269</v>
      </c>
    </row>
    <row r="27">
      <c r="A27">
        <f>HYPERLINK("https://stackoverflow.com/q/21896490", "21896490")</f>
        <v/>
      </c>
      <c r="B27" t="n">
        <v>0.4601990049751243</v>
      </c>
    </row>
    <row r="28">
      <c r="A28">
        <f>HYPERLINK("https://stackoverflow.com/q/21907126", "21907126")</f>
        <v/>
      </c>
      <c r="B28" t="n">
        <v>0.2606382978723404</v>
      </c>
    </row>
    <row r="29">
      <c r="A29">
        <f>HYPERLINK("https://stackoverflow.com/q/22319457", "22319457")</f>
        <v/>
      </c>
      <c r="B29" t="n">
        <v>0.3412162162162162</v>
      </c>
    </row>
    <row r="30">
      <c r="A30">
        <f>HYPERLINK("https://stackoverflow.com/q/22351264", "22351264")</f>
        <v/>
      </c>
      <c r="B30" t="n">
        <v>0.4054809843400447</v>
      </c>
    </row>
    <row r="31">
      <c r="A31">
        <f>HYPERLINK("https://stackoverflow.com/q/22562925", "22562925")</f>
        <v/>
      </c>
      <c r="B31" t="n">
        <v>0.3284789644012945</v>
      </c>
    </row>
    <row r="32">
      <c r="A32">
        <f>HYPERLINK("https://stackoverflow.com/q/23261369", "23261369")</f>
        <v/>
      </c>
      <c r="B32" t="n">
        <v>0.2541827541827542</v>
      </c>
    </row>
    <row r="33">
      <c r="A33">
        <f>HYPERLINK("https://stackoverflow.com/q/24821180", "24821180")</f>
        <v/>
      </c>
      <c r="B33" t="n">
        <v>0.259375</v>
      </c>
    </row>
    <row r="34">
      <c r="A34">
        <f>HYPERLINK("https://stackoverflow.com/q/27306044", "27306044")</f>
        <v/>
      </c>
      <c r="B34" t="n">
        <v>0.2844827586206897</v>
      </c>
    </row>
    <row r="35">
      <c r="A35">
        <f>HYPERLINK("https://stackoverflow.com/q/27416913", "27416913")</f>
        <v/>
      </c>
      <c r="B35" t="n">
        <v>0.3042813455657492</v>
      </c>
    </row>
    <row r="36">
      <c r="A36">
        <f>HYPERLINK("https://stackoverflow.com/q/27424312", "27424312")</f>
        <v/>
      </c>
      <c r="B36" t="n">
        <v>0.3675595238095237</v>
      </c>
    </row>
    <row r="37">
      <c r="A37">
        <f>HYPERLINK("https://stackoverflow.com/q/27426874", "27426874")</f>
        <v/>
      </c>
      <c r="B37" t="n">
        <v>0.4562841530054644</v>
      </c>
    </row>
    <row r="38">
      <c r="A38">
        <f>HYPERLINK("https://stackoverflow.com/q/28073629", "28073629")</f>
        <v/>
      </c>
      <c r="B38" t="n">
        <v>0.5526960784313725</v>
      </c>
    </row>
    <row r="39">
      <c r="A39">
        <f>HYPERLINK("https://stackoverflow.com/q/28963021", "28963021")</f>
        <v/>
      </c>
      <c r="B39" t="n">
        <v>0.6505376344086021</v>
      </c>
    </row>
    <row r="40">
      <c r="A40">
        <f>HYPERLINK("https://stackoverflow.com/q/29035915", "29035915")</f>
        <v/>
      </c>
      <c r="B40" t="n">
        <v>0.53125</v>
      </c>
    </row>
    <row r="41">
      <c r="A41">
        <f>HYPERLINK("https://stackoverflow.com/q/29466750", "29466750")</f>
        <v/>
      </c>
      <c r="B41" t="n">
        <v>0.3407738095238095</v>
      </c>
    </row>
    <row r="42">
      <c r="A42">
        <f>HYPERLINK("https://stackoverflow.com/q/29658339", "29658339")</f>
        <v/>
      </c>
      <c r="B42" t="n">
        <v>0.3870523415977962</v>
      </c>
    </row>
    <row r="43">
      <c r="A43">
        <f>HYPERLINK("https://stackoverflow.com/q/29800320", "29800320")</f>
        <v/>
      </c>
      <c r="B43" t="n">
        <v>0.3663522012578616</v>
      </c>
    </row>
    <row r="44">
      <c r="A44">
        <f>HYPERLINK("https://stackoverflow.com/q/30003533", "30003533")</f>
        <v/>
      </c>
      <c r="B44" t="n">
        <v>0.325242718446602</v>
      </c>
    </row>
    <row r="45">
      <c r="A45">
        <f>HYPERLINK("https://stackoverflow.com/q/30877737", "30877737")</f>
        <v/>
      </c>
      <c r="B45" t="n">
        <v>0.344298245614035</v>
      </c>
    </row>
    <row r="46">
      <c r="A46">
        <f>HYPERLINK("https://stackoverflow.com/q/31052944", "31052944")</f>
        <v/>
      </c>
      <c r="B46" t="n">
        <v>0.2697368421052631</v>
      </c>
    </row>
    <row r="47">
      <c r="A47">
        <f>HYPERLINK("https://stackoverflow.com/q/31190469", "31190469")</f>
        <v/>
      </c>
      <c r="B47" t="n">
        <v>0.3117647058823529</v>
      </c>
    </row>
    <row r="48">
      <c r="A48">
        <f>HYPERLINK("https://stackoverflow.com/q/31335575", "31335575")</f>
        <v/>
      </c>
      <c r="B48" t="n">
        <v>0.4347079037800687</v>
      </c>
    </row>
    <row r="49">
      <c r="A49">
        <f>HYPERLINK("https://stackoverflow.com/q/31482020", "31482020")</f>
        <v/>
      </c>
      <c r="B49" t="n">
        <v>0.3680926916221034</v>
      </c>
    </row>
    <row r="50">
      <c r="A50">
        <f>HYPERLINK("https://stackoverflow.com/q/32833023", "32833023")</f>
        <v/>
      </c>
      <c r="B50" t="n">
        <v>0.3797814207650272</v>
      </c>
    </row>
    <row r="51">
      <c r="A51">
        <f>HYPERLINK("https://stackoverflow.com/q/33879085", "33879085")</f>
        <v/>
      </c>
      <c r="B51" t="n">
        <v>0.3184210526315789</v>
      </c>
    </row>
    <row r="52">
      <c r="A52">
        <f>HYPERLINK("https://stackoverflow.com/q/34292278", "34292278")</f>
        <v/>
      </c>
      <c r="B52" t="n">
        <v>0.325</v>
      </c>
    </row>
    <row r="53">
      <c r="A53">
        <f>HYPERLINK("https://stackoverflow.com/q/34596332", "34596332")</f>
        <v/>
      </c>
      <c r="B53" t="n">
        <v>0.545</v>
      </c>
    </row>
    <row r="54">
      <c r="A54">
        <f>HYPERLINK("https://stackoverflow.com/q/34757888", "34757888")</f>
        <v/>
      </c>
      <c r="B54" t="n">
        <v>0.3742857142857143</v>
      </c>
    </row>
    <row r="55">
      <c r="A55">
        <f>HYPERLINK("https://stackoverflow.com/q/34823823", "34823823")</f>
        <v/>
      </c>
      <c r="B55" t="n">
        <v>0.5585106382978723</v>
      </c>
    </row>
    <row r="56">
      <c r="A56">
        <f>HYPERLINK("https://stackoverflow.com/q/35092415", "35092415")</f>
        <v/>
      </c>
      <c r="B56" t="n">
        <v>0.365979381443299</v>
      </c>
    </row>
    <row r="57">
      <c r="A57">
        <f>HYPERLINK("https://stackoverflow.com/q/35117639", "35117639")</f>
        <v/>
      </c>
      <c r="B57" t="n">
        <v>0.5301418439716312</v>
      </c>
    </row>
    <row r="58">
      <c r="A58">
        <f>HYPERLINK("https://stackoverflow.com/q/35609644", "35609644")</f>
        <v/>
      </c>
      <c r="B58" t="n">
        <v>0.5170454545454546</v>
      </c>
    </row>
    <row r="59">
      <c r="A59">
        <f>HYPERLINK("https://stackoverflow.com/q/35660296", "35660296")</f>
        <v/>
      </c>
      <c r="B59" t="n">
        <v>0.2294117647058824</v>
      </c>
    </row>
    <row r="60">
      <c r="A60">
        <f>HYPERLINK("https://stackoverflow.com/q/35776176", "35776176")</f>
        <v/>
      </c>
      <c r="B60" t="n">
        <v>0.4003436426116838</v>
      </c>
    </row>
    <row r="61">
      <c r="A61">
        <f>HYPERLINK("https://stackoverflow.com/q/36693712", "36693712")</f>
        <v/>
      </c>
      <c r="B61" t="n">
        <v>0.4641873278236914</v>
      </c>
    </row>
    <row r="62">
      <c r="A62">
        <f>HYPERLINK("https://stackoverflow.com/q/37916645", "37916645")</f>
        <v/>
      </c>
      <c r="B62" t="n">
        <v>0.402482269503546</v>
      </c>
    </row>
    <row r="63">
      <c r="A63">
        <f>HYPERLINK("https://stackoverflow.com/q/38264023", "38264023")</f>
        <v/>
      </c>
      <c r="B63" t="n">
        <v>0.6076115485564303</v>
      </c>
    </row>
    <row r="64">
      <c r="A64">
        <f>HYPERLINK("https://stackoverflow.com/q/38446585", "38446585")</f>
        <v/>
      </c>
      <c r="B64" t="n">
        <v>0.3169642857142857</v>
      </c>
    </row>
    <row r="65">
      <c r="A65">
        <f>HYPERLINK("https://stackoverflow.com/q/38688679", "38688679")</f>
        <v/>
      </c>
      <c r="B65" t="n">
        <v>0.2587939698492462</v>
      </c>
    </row>
    <row r="66">
      <c r="A66">
        <f>HYPERLINK("https://stackoverflow.com/q/38699998", "38699998")</f>
        <v/>
      </c>
      <c r="B66" t="n">
        <v>0.3976449275362319</v>
      </c>
    </row>
    <row r="67">
      <c r="A67">
        <f>HYPERLINK("https://stackoverflow.com/q/38759959", "38759959")</f>
        <v/>
      </c>
      <c r="B67" t="n">
        <v>0.3746177370030581</v>
      </c>
    </row>
    <row r="68">
      <c r="A68">
        <f>HYPERLINK("https://stackoverflow.com/q/40277399", "40277399")</f>
        <v/>
      </c>
      <c r="B68" t="n">
        <v>0.5437158469945355</v>
      </c>
    </row>
    <row r="69">
      <c r="A69">
        <f>HYPERLINK("https://stackoverflow.com/q/40484940", "40484940")</f>
        <v/>
      </c>
      <c r="B69" t="n">
        <v>0.2418546365914787</v>
      </c>
    </row>
    <row r="70">
      <c r="A70">
        <f>HYPERLINK("https://stackoverflow.com/q/40605620", "40605620")</f>
        <v/>
      </c>
      <c r="B70" t="n">
        <v>0.4100877192982457</v>
      </c>
    </row>
    <row r="71">
      <c r="A71">
        <f>HYPERLINK("https://stackoverflow.com/q/41097730", "41097730")</f>
        <v/>
      </c>
      <c r="B71" t="n">
        <v>0.537280701754386</v>
      </c>
    </row>
    <row r="72">
      <c r="A72">
        <f>HYPERLINK("https://stackoverflow.com/q/41174301", "41174301")</f>
        <v/>
      </c>
      <c r="B72" t="n">
        <v>0.3203125</v>
      </c>
    </row>
    <row r="73">
      <c r="A73">
        <f>HYPERLINK("https://stackoverflow.com/q/41272558", "41272558")</f>
        <v/>
      </c>
      <c r="B73" t="n">
        <v>0.3311403508771929</v>
      </c>
    </row>
    <row r="74">
      <c r="A74">
        <f>HYPERLINK("https://stackoverflow.com/q/41345102", "41345102")</f>
        <v/>
      </c>
      <c r="B74" t="n">
        <v>0.5020325203252032</v>
      </c>
    </row>
    <row r="75">
      <c r="A75">
        <f>HYPERLINK("https://stackoverflow.com/q/41467659", "41467659")</f>
        <v/>
      </c>
      <c r="B75" t="n">
        <v>0.5491071428571428</v>
      </c>
    </row>
    <row r="76">
      <c r="A76">
        <f>HYPERLINK("https://stackoverflow.com/q/41645111", "41645111")</f>
        <v/>
      </c>
      <c r="B76" t="n">
        <v>0.274621212121212</v>
      </c>
    </row>
    <row r="77">
      <c r="A77">
        <f>HYPERLINK("https://stackoverflow.com/q/41652958", "41652958")</f>
        <v/>
      </c>
      <c r="B77" t="n">
        <v>0.2795275590551181</v>
      </c>
    </row>
    <row r="78">
      <c r="A78">
        <f>HYPERLINK("https://stackoverflow.com/q/41679881", "41679881")</f>
        <v/>
      </c>
      <c r="B78" t="n">
        <v>0.418200408997955</v>
      </c>
    </row>
    <row r="79">
      <c r="A79">
        <f>HYPERLINK("https://stackoverflow.com/q/41920583", "41920583")</f>
        <v/>
      </c>
      <c r="B79" t="n">
        <v>0.4398907103825136</v>
      </c>
    </row>
    <row r="80">
      <c r="A80">
        <f>HYPERLINK("https://stackoverflow.com/q/41980071", "41980071")</f>
        <v/>
      </c>
      <c r="B80" t="n">
        <v>0.5202578268876611</v>
      </c>
    </row>
    <row r="81">
      <c r="A81">
        <f>HYPERLINK("https://stackoverflow.com/q/42121564", "42121564")</f>
        <v/>
      </c>
      <c r="B81" t="n">
        <v>0.505</v>
      </c>
    </row>
    <row r="82">
      <c r="A82">
        <f>HYPERLINK("https://stackoverflow.com/q/42170805", "42170805")</f>
        <v/>
      </c>
      <c r="B82" t="n">
        <v>0.4556277056277057</v>
      </c>
    </row>
    <row r="83">
      <c r="A83">
        <f>HYPERLINK("https://stackoverflow.com/q/42215621", "42215621")</f>
        <v/>
      </c>
      <c r="B83" t="n">
        <v>0.4771428571428571</v>
      </c>
    </row>
    <row r="84">
      <c r="A84">
        <f>HYPERLINK("https://stackoverflow.com/q/42506938", "42506938")</f>
        <v/>
      </c>
      <c r="B84" t="n">
        <v>0.3347107438016528</v>
      </c>
    </row>
    <row r="85">
      <c r="A85">
        <f>HYPERLINK("https://stackoverflow.com/q/42577224", "42577224")</f>
        <v/>
      </c>
      <c r="B85" t="n">
        <v>0.5802005012531328</v>
      </c>
    </row>
    <row r="86">
      <c r="A86">
        <f>HYPERLINK("https://stackoverflow.com/q/42730602", "42730602")</f>
        <v/>
      </c>
      <c r="B86" t="n">
        <v>0.4166666666666666</v>
      </c>
    </row>
    <row r="87">
      <c r="A87">
        <f>HYPERLINK("https://stackoverflow.com/q/42784576", "42784576")</f>
        <v/>
      </c>
      <c r="B87" t="n">
        <v>0.5327868852459016</v>
      </c>
    </row>
    <row r="88">
      <c r="A88">
        <f>HYPERLINK("https://stackoverflow.com/q/42841546", "42841546")</f>
        <v/>
      </c>
      <c r="B88" t="n">
        <v>0.3861502347417841</v>
      </c>
    </row>
    <row r="89">
      <c r="A89">
        <f>HYPERLINK("https://stackoverflow.com/q/42914503", "42914503")</f>
        <v/>
      </c>
      <c r="B89" t="n">
        <v>0.5076190476190476</v>
      </c>
    </row>
    <row r="90">
      <c r="A90">
        <f>HYPERLINK("https://stackoverflow.com/q/43007141", "43007141")</f>
        <v/>
      </c>
      <c r="B90" t="n">
        <v>0.3595238095238095</v>
      </c>
    </row>
    <row r="91">
      <c r="A91">
        <f>HYPERLINK("https://stackoverflow.com/q/43207458", "43207458")</f>
        <v/>
      </c>
      <c r="B91" t="n">
        <v>0.3557213930348258</v>
      </c>
    </row>
    <row r="92">
      <c r="A92">
        <f>HYPERLINK("https://stackoverflow.com/q/43243120", "43243120")</f>
        <v/>
      </c>
      <c r="B92" t="n">
        <v>0.3498168498168498</v>
      </c>
    </row>
    <row r="93">
      <c r="A93">
        <f>HYPERLINK("https://stackoverflow.com/q/43529651", "43529651")</f>
        <v/>
      </c>
      <c r="B93" t="n">
        <v>0.3517156862745098</v>
      </c>
    </row>
    <row r="94">
      <c r="A94">
        <f>HYPERLINK("https://stackoverflow.com/q/43642384", "43642384")</f>
        <v/>
      </c>
      <c r="B94" t="n">
        <v>0.431129476584022</v>
      </c>
    </row>
    <row r="95">
      <c r="A95">
        <f>HYPERLINK("https://stackoverflow.com/q/43778494", "43778494")</f>
        <v/>
      </c>
      <c r="B95" t="n">
        <v>0.5550161812297734</v>
      </c>
    </row>
    <row r="96">
      <c r="A96">
        <f>HYPERLINK("https://stackoverflow.com/q/43919778", "43919778")</f>
        <v/>
      </c>
      <c r="B96" t="n">
        <v>0.4112426035502959</v>
      </c>
    </row>
    <row r="97">
      <c r="A97">
        <f>HYPERLINK("https://stackoverflow.com/q/43924709", "43924709")</f>
        <v/>
      </c>
      <c r="B97" t="n">
        <v>0.3969298245614034</v>
      </c>
    </row>
    <row r="98">
      <c r="A98">
        <f>HYPERLINK("https://stackoverflow.com/q/44005685", "44005685")</f>
        <v/>
      </c>
      <c r="B98" t="n">
        <v>0.3203124999999999</v>
      </c>
    </row>
    <row r="99">
      <c r="A99">
        <f>HYPERLINK("https://stackoverflow.com/q/44070042", "44070042")</f>
        <v/>
      </c>
      <c r="B99" t="n">
        <v>0.4166666666666667</v>
      </c>
    </row>
    <row r="100">
      <c r="A100">
        <f>HYPERLINK("https://stackoverflow.com/q/44106979", "44106979")</f>
        <v/>
      </c>
      <c r="B100" t="n">
        <v>0.2488584474885845</v>
      </c>
    </row>
    <row r="101">
      <c r="A101">
        <f>HYPERLINK("https://stackoverflow.com/q/44140332", "44140332")</f>
        <v/>
      </c>
      <c r="B101" t="n">
        <v>0.3567708333333332</v>
      </c>
    </row>
    <row r="102">
      <c r="A102">
        <f>HYPERLINK("https://stackoverflow.com/q/44240704", "44240704")</f>
        <v/>
      </c>
      <c r="B102" t="n">
        <v>0.3615591397849462</v>
      </c>
    </row>
    <row r="103">
      <c r="A103">
        <f>HYPERLINK("https://stackoverflow.com/q/44267227", "44267227")</f>
        <v/>
      </c>
      <c r="B103" t="n">
        <v>0.5137741046831955</v>
      </c>
    </row>
    <row r="104">
      <c r="A104">
        <f>HYPERLINK("https://stackoverflow.com/q/44425720", "44425720")</f>
        <v/>
      </c>
      <c r="B104" t="n">
        <v>0.3906250000000001</v>
      </c>
    </row>
    <row r="105">
      <c r="A105">
        <f>HYPERLINK("https://stackoverflow.com/q/44442208", "44442208")</f>
        <v/>
      </c>
      <c r="B105" t="n">
        <v>0.3109452736318407</v>
      </c>
    </row>
    <row r="106">
      <c r="A106">
        <f>HYPERLINK("https://stackoverflow.com/q/44680025", "44680025")</f>
        <v/>
      </c>
      <c r="B106" t="n">
        <v>0.4827044025157233</v>
      </c>
    </row>
    <row r="107">
      <c r="A107">
        <f>HYPERLINK("https://stackoverflow.com/q/44727285", "44727285")</f>
        <v/>
      </c>
      <c r="B107" t="n">
        <v>0.3231292517006802</v>
      </c>
    </row>
    <row r="108">
      <c r="A108">
        <f>HYPERLINK("https://stackoverflow.com/q/44956629", "44956629")</f>
        <v/>
      </c>
      <c r="B108" t="n">
        <v>0.5705882352941176</v>
      </c>
    </row>
    <row r="109">
      <c r="A109">
        <f>HYPERLINK("https://stackoverflow.com/q/45145338", "45145338")</f>
        <v/>
      </c>
      <c r="B109" t="n">
        <v>0.5096443640747439</v>
      </c>
    </row>
    <row r="110">
      <c r="A110">
        <f>HYPERLINK("https://stackoverflow.com/q/45174597", "45174597")</f>
        <v/>
      </c>
      <c r="B110" t="n">
        <v>0.3059071729957805</v>
      </c>
    </row>
    <row r="111">
      <c r="A111">
        <f>HYPERLINK("https://stackoverflow.com/q/45209796", "45209796")</f>
        <v/>
      </c>
      <c r="B111" t="n">
        <v>0.3776595744680851</v>
      </c>
    </row>
    <row r="112">
      <c r="A112">
        <f>HYPERLINK("https://stackoverflow.com/q/45513359", "45513359")</f>
        <v/>
      </c>
      <c r="B112" t="n">
        <v>0.2678571428571429</v>
      </c>
    </row>
    <row r="113">
      <c r="A113">
        <f>HYPERLINK("https://stackoverflow.com/q/45555969", "45555969")</f>
        <v/>
      </c>
      <c r="B113" t="n">
        <v>0.3109452736318408</v>
      </c>
    </row>
    <row r="114">
      <c r="A114">
        <f>HYPERLINK("https://stackoverflow.com/q/45556919", "45556919")</f>
        <v/>
      </c>
      <c r="B114" t="n">
        <v>0.5390624999999999</v>
      </c>
    </row>
    <row r="115">
      <c r="A115">
        <f>HYPERLINK("https://stackoverflow.com/q/45723760", "45723760")</f>
        <v/>
      </c>
      <c r="B115" t="n">
        <v>0.3351648351648351</v>
      </c>
    </row>
    <row r="116">
      <c r="A116">
        <f>HYPERLINK("https://stackoverflow.com/q/45724820", "45724820")</f>
        <v/>
      </c>
      <c r="B116" t="n">
        <v>0.309322033898305</v>
      </c>
    </row>
    <row r="117">
      <c r="A117">
        <f>HYPERLINK("https://stackoverflow.com/q/45740520", "45740520")</f>
        <v/>
      </c>
      <c r="B117" t="n">
        <v>0.5461711711711712</v>
      </c>
    </row>
    <row r="118">
      <c r="A118">
        <f>HYPERLINK("https://stackoverflow.com/q/45751896", "45751896")</f>
        <v/>
      </c>
      <c r="B118" t="n">
        <v>0.6597796143250688</v>
      </c>
    </row>
    <row r="119">
      <c r="A119">
        <f>HYPERLINK("https://stackoverflow.com/q/45817120", "45817120")</f>
        <v/>
      </c>
      <c r="B119" t="n">
        <v>0.5086355785837651</v>
      </c>
    </row>
    <row r="120">
      <c r="A120">
        <f>HYPERLINK("https://stackoverflow.com/q/45874369", "45874369")</f>
        <v/>
      </c>
      <c r="B120" t="n">
        <v>0.3675595238095238</v>
      </c>
    </row>
    <row r="121">
      <c r="A121">
        <f>HYPERLINK("https://stackoverflow.com/q/45941854", "45941854")</f>
        <v/>
      </c>
      <c r="B121" t="n">
        <v>0.4686274509803922</v>
      </c>
    </row>
    <row r="122">
      <c r="A122">
        <f>HYPERLINK("https://stackoverflow.com/q/45955538", "45955538")</f>
        <v/>
      </c>
      <c r="B122" t="n">
        <v>0.2702265372168284</v>
      </c>
    </row>
    <row r="123">
      <c r="A123">
        <f>HYPERLINK("https://stackoverflow.com/q/46124156", "46124156")</f>
        <v/>
      </c>
      <c r="B123" t="n">
        <v>0.3139880952380952</v>
      </c>
    </row>
    <row r="124">
      <c r="A124">
        <f>HYPERLINK("https://stackoverflow.com/q/46271988", "46271988")</f>
        <v/>
      </c>
      <c r="B124" t="n">
        <v>0.5130208333333333</v>
      </c>
    </row>
    <row r="125">
      <c r="A125">
        <f>HYPERLINK("https://stackoverflow.com/q/46330301", "46330301")</f>
        <v/>
      </c>
      <c r="B125" t="n">
        <v>0.5088652482269503</v>
      </c>
    </row>
    <row r="126">
      <c r="A126">
        <f>HYPERLINK("https://stackoverflow.com/q/46514457", "46514457")</f>
        <v/>
      </c>
      <c r="B126" t="n">
        <v>0.3868388683886839</v>
      </c>
    </row>
    <row r="127">
      <c r="A127">
        <f>HYPERLINK("https://stackoverflow.com/q/46550925", "46550925")</f>
        <v/>
      </c>
      <c r="B127" t="n">
        <v>0.6561032863849765</v>
      </c>
    </row>
    <row r="128">
      <c r="A128">
        <f>HYPERLINK("https://stackoverflow.com/q/46565154", "46565154")</f>
        <v/>
      </c>
      <c r="B128" t="n">
        <v>0.603030303030303</v>
      </c>
    </row>
    <row r="129">
      <c r="A129">
        <f>HYPERLINK("https://stackoverflow.com/q/46574894", "46574894")</f>
        <v/>
      </c>
      <c r="B129" t="n">
        <v>0.4136690647482014</v>
      </c>
    </row>
    <row r="130">
      <c r="A130">
        <f>HYPERLINK("https://stackoverflow.com/q/46614237", "46614237")</f>
        <v/>
      </c>
      <c r="B130" t="n">
        <v>0.4184652278177458</v>
      </c>
    </row>
    <row r="131">
      <c r="A131">
        <f>HYPERLINK("https://stackoverflow.com/q/46647666", "46647666")</f>
        <v/>
      </c>
      <c r="B131" t="n">
        <v>0.3392156862745098</v>
      </c>
    </row>
    <row r="132">
      <c r="A132">
        <f>HYPERLINK("https://stackoverflow.com/q/46647682", "46647682")</f>
        <v/>
      </c>
      <c r="B132" t="n">
        <v>0.4781420765027321</v>
      </c>
    </row>
    <row r="133">
      <c r="A133">
        <f>HYPERLINK("https://stackoverflow.com/q/46684369", "46684369")</f>
        <v/>
      </c>
      <c r="B133" t="n">
        <v>0.3237179487179487</v>
      </c>
    </row>
    <row r="134">
      <c r="A134">
        <f>HYPERLINK("https://stackoverflow.com/q/46739891", "46739891")</f>
        <v/>
      </c>
      <c r="B134" t="n">
        <v>0.4315068493150684</v>
      </c>
    </row>
    <row r="135">
      <c r="A135">
        <f>HYPERLINK("https://stackoverflow.com/q/46767048", "46767048")</f>
        <v/>
      </c>
      <c r="B135" t="n">
        <v>0.2900262467191601</v>
      </c>
    </row>
    <row r="136">
      <c r="A136">
        <f>HYPERLINK("https://stackoverflow.com/q/46866935", "46866935")</f>
        <v/>
      </c>
      <c r="B136" t="n">
        <v>0.4902912621359223</v>
      </c>
    </row>
    <row r="137">
      <c r="A137">
        <f>HYPERLINK("https://stackoverflow.com/q/47013716", "47013716")</f>
        <v/>
      </c>
      <c r="B137" t="n">
        <v>0.3108974358974359</v>
      </c>
    </row>
    <row r="138">
      <c r="A138">
        <f>HYPERLINK("https://stackoverflow.com/q/47057239", "47057239")</f>
        <v/>
      </c>
      <c r="B138" t="n">
        <v>0.3244680851063829</v>
      </c>
    </row>
    <row r="139">
      <c r="A139">
        <f>HYPERLINK("https://stackoverflow.com/q/47194231", "47194231")</f>
        <v/>
      </c>
      <c r="B139" t="n">
        <v>0.2819148936170213</v>
      </c>
    </row>
    <row r="140">
      <c r="A140">
        <f>HYPERLINK("https://stackoverflow.com/q/47254010", "47254010")</f>
        <v/>
      </c>
      <c r="B140" t="n">
        <v>0.3279569892473119</v>
      </c>
    </row>
    <row r="141">
      <c r="A141">
        <f>HYPERLINK("https://stackoverflow.com/q/47388164", "47388164")</f>
        <v/>
      </c>
      <c r="B141" t="n">
        <v>0.3515007898894155</v>
      </c>
    </row>
    <row r="142">
      <c r="A142">
        <f>HYPERLINK("https://stackoverflow.com/q/47432384", "47432384")</f>
        <v/>
      </c>
      <c r="B142" t="n">
        <v>0.4483065953654188</v>
      </c>
    </row>
    <row r="143">
      <c r="A143">
        <f>HYPERLINK("https://stackoverflow.com/q/47704069", "47704069")</f>
        <v/>
      </c>
      <c r="B143" t="n">
        <v>0.2939393939393939</v>
      </c>
    </row>
    <row r="144">
      <c r="A144">
        <f>HYPERLINK("https://stackoverflow.com/q/47731051", "47731051")</f>
        <v/>
      </c>
      <c r="B144" t="n">
        <v>0.4018817204301075</v>
      </c>
    </row>
    <row r="145">
      <c r="A145">
        <f>HYPERLINK("https://stackoverflow.com/q/47737631", "47737631")</f>
        <v/>
      </c>
      <c r="B145" t="n">
        <v>0.4314516129032259</v>
      </c>
    </row>
    <row r="146">
      <c r="A146">
        <f>HYPERLINK("https://stackoverflow.com/q/47764200", "47764200")</f>
        <v/>
      </c>
      <c r="B146" t="n">
        <v>0.359504132231405</v>
      </c>
    </row>
    <row r="147">
      <c r="A147">
        <f>HYPERLINK("https://stackoverflow.com/q/47800766", "47800766")</f>
        <v/>
      </c>
      <c r="B147" t="n">
        <v>0.4050772626931567</v>
      </c>
    </row>
    <row r="148">
      <c r="A148">
        <f>HYPERLINK("https://stackoverflow.com/q/47820964", "47820964")</f>
        <v/>
      </c>
      <c r="B148" t="n">
        <v>0.3177966101694915</v>
      </c>
    </row>
    <row r="149">
      <c r="A149">
        <f>HYPERLINK("https://stackoverflow.com/q/47823345", "47823345")</f>
        <v/>
      </c>
      <c r="B149" t="n">
        <v>0.3971861471861473</v>
      </c>
    </row>
    <row r="150">
      <c r="A150">
        <f>HYPERLINK("https://stackoverflow.com/q/48082476", "48082476")</f>
        <v/>
      </c>
      <c r="B150" t="n">
        <v>0.3653846153846154</v>
      </c>
    </row>
    <row r="151">
      <c r="A151">
        <f>HYPERLINK("https://stackoverflow.com/q/48190454", "48190454")</f>
        <v/>
      </c>
      <c r="B151" t="n">
        <v>0.4532520325203251</v>
      </c>
    </row>
    <row r="152">
      <c r="A152">
        <f>HYPERLINK("https://stackoverflow.com/q/48279047", "48279047")</f>
        <v/>
      </c>
      <c r="B152" t="n">
        <v>0.3083333333333333</v>
      </c>
    </row>
    <row r="153">
      <c r="A153">
        <f>HYPERLINK("https://stackoverflow.com/q/48315396", "48315396")</f>
        <v/>
      </c>
      <c r="B153" t="n">
        <v>0.312984496124031</v>
      </c>
    </row>
    <row r="154">
      <c r="A154">
        <f>HYPERLINK("https://stackoverflow.com/q/48342522", "48342522")</f>
        <v/>
      </c>
      <c r="B154" t="n">
        <v>0.4288617886178861</v>
      </c>
    </row>
    <row r="155">
      <c r="A155">
        <f>HYPERLINK("https://stackoverflow.com/q/48404730", "48404730")</f>
        <v/>
      </c>
      <c r="B155" t="n">
        <v>0.5753623188405796</v>
      </c>
    </row>
    <row r="156">
      <c r="A156">
        <f>HYPERLINK("https://stackoverflow.com/q/48426028", "48426028")</f>
        <v/>
      </c>
      <c r="B156" t="n">
        <v>0.2989949748743719</v>
      </c>
    </row>
    <row r="157">
      <c r="A157">
        <f>HYPERLINK("https://stackoverflow.com/q/48439868", "48439868")</f>
        <v/>
      </c>
      <c r="B157" t="n">
        <v>0.5593607305936072</v>
      </c>
    </row>
    <row r="158">
      <c r="A158">
        <f>HYPERLINK("https://stackoverflow.com/q/48642274", "48642274")</f>
        <v/>
      </c>
      <c r="B158" t="n">
        <v>0.3931818181818182</v>
      </c>
    </row>
    <row r="159">
      <c r="A159">
        <f>HYPERLINK("https://stackoverflow.com/q/48646795", "48646795")</f>
        <v/>
      </c>
      <c r="B159" t="n">
        <v>0.5388548057259713</v>
      </c>
    </row>
    <row r="160">
      <c r="A160">
        <f>HYPERLINK("https://stackoverflow.com/q/48805877", "48805877")</f>
        <v/>
      </c>
      <c r="B160" t="n">
        <v>0.2747747747747748</v>
      </c>
    </row>
    <row r="161">
      <c r="A161">
        <f>HYPERLINK("https://stackoverflow.com/q/48817664", "48817664")</f>
        <v/>
      </c>
      <c r="B161" t="n">
        <v>0.2721518987341772</v>
      </c>
    </row>
    <row r="162">
      <c r="A162">
        <f>HYPERLINK("https://stackoverflow.com/q/48866981", "48866981")</f>
        <v/>
      </c>
      <c r="B162" t="n">
        <v>0.5483193277310926</v>
      </c>
    </row>
    <row r="163">
      <c r="A163">
        <f>HYPERLINK("https://stackoverflow.com/q/48881877", "48881877")</f>
        <v/>
      </c>
      <c r="B163" t="n">
        <v>0.3509803921568627</v>
      </c>
    </row>
    <row r="164">
      <c r="A164">
        <f>HYPERLINK("https://stackoverflow.com/q/48914817", "48914817")</f>
        <v/>
      </c>
      <c r="B164" t="n">
        <v>0.2995910020449898</v>
      </c>
    </row>
    <row r="165">
      <c r="A165">
        <f>HYPERLINK("https://stackoverflow.com/q/49035373", "49035373")</f>
        <v/>
      </c>
      <c r="B165" t="n">
        <v>0.2980225988700564</v>
      </c>
    </row>
    <row r="166">
      <c r="A166">
        <f>HYPERLINK("https://stackoverflow.com/q/49042255", "49042255")</f>
        <v/>
      </c>
      <c r="B166" t="n">
        <v>0.5042194092827004</v>
      </c>
    </row>
    <row r="167">
      <c r="A167">
        <f>HYPERLINK("https://stackoverflow.com/q/49051500", "49051500")</f>
        <v/>
      </c>
      <c r="B167" t="n">
        <v>0.7806306306306307</v>
      </c>
    </row>
    <row r="168">
      <c r="A168">
        <f>HYPERLINK("https://stackoverflow.com/q/49138059", "49138059")</f>
        <v/>
      </c>
      <c r="B168" t="n">
        <v>0.3765060240963856</v>
      </c>
    </row>
    <row r="169">
      <c r="A169">
        <f>HYPERLINK("https://stackoverflow.com/q/49143658", "49143658")</f>
        <v/>
      </c>
      <c r="B169" t="n">
        <v>0.251937984496124</v>
      </c>
    </row>
    <row r="170">
      <c r="A170">
        <f>HYPERLINK("https://stackoverflow.com/q/49286426", "49286426")</f>
        <v/>
      </c>
      <c r="B170" t="n">
        <v>0.4039548022598871</v>
      </c>
    </row>
    <row r="171">
      <c r="A171">
        <f>HYPERLINK("https://stackoverflow.com/q/49375184", "49375184")</f>
        <v/>
      </c>
      <c r="B171" t="n">
        <v>0.4876126126126127</v>
      </c>
    </row>
    <row r="172">
      <c r="A172">
        <f>HYPERLINK("https://stackoverflow.com/q/49412482", "49412482")</f>
        <v/>
      </c>
      <c r="B172" t="n">
        <v>0.631030701754386</v>
      </c>
    </row>
    <row r="173">
      <c r="A173">
        <f>HYPERLINK("https://stackoverflow.com/q/49419372", "49419372")</f>
        <v/>
      </c>
      <c r="B173" t="n">
        <v>0.4840686274509804</v>
      </c>
    </row>
    <row r="174">
      <c r="A174">
        <f>HYPERLINK("https://stackoverflow.com/q/49439737", "49439737")</f>
        <v/>
      </c>
      <c r="B174" t="n">
        <v>0.5548523206751055</v>
      </c>
    </row>
    <row r="175">
      <c r="A175">
        <f>HYPERLINK("https://stackoverflow.com/q/49444662", "49444662")</f>
        <v/>
      </c>
      <c r="B175" t="n">
        <v>0.4496402877697842</v>
      </c>
    </row>
    <row r="176">
      <c r="A176">
        <f>HYPERLINK("https://stackoverflow.com/q/49503406", "49503406")</f>
        <v/>
      </c>
      <c r="B176" t="n">
        <v>0.4023809523809523</v>
      </c>
    </row>
    <row r="177">
      <c r="A177">
        <f>HYPERLINK("https://stackoverflow.com/q/49509195", "49509195")</f>
        <v/>
      </c>
      <c r="B177" t="n">
        <v>0.3108974358974358</v>
      </c>
    </row>
    <row r="178">
      <c r="A178">
        <f>HYPERLINK("https://stackoverflow.com/q/49511434", "49511434")</f>
        <v/>
      </c>
      <c r="B178" t="n">
        <v>0.5166666666666666</v>
      </c>
    </row>
    <row r="179">
      <c r="A179">
        <f>HYPERLINK("https://stackoverflow.com/q/49563870", "49563870")</f>
        <v/>
      </c>
      <c r="B179" t="n">
        <v>0.2609195402298851</v>
      </c>
    </row>
    <row r="180">
      <c r="A180">
        <f>HYPERLINK("https://stackoverflow.com/q/49675462", "49675462")</f>
        <v/>
      </c>
      <c r="B180" t="n">
        <v>0.2202072538860104</v>
      </c>
    </row>
    <row r="181">
      <c r="A181">
        <f>HYPERLINK("https://stackoverflow.com/q/49689289", "49689289")</f>
        <v/>
      </c>
      <c r="B181" t="n">
        <v>0.5091324200913241</v>
      </c>
    </row>
    <row r="182">
      <c r="A182">
        <f>HYPERLINK("https://stackoverflow.com/q/49717039", "49717039")</f>
        <v/>
      </c>
      <c r="B182" t="n">
        <v>0.4315673289183223</v>
      </c>
    </row>
    <row r="183">
      <c r="A183">
        <f>HYPERLINK("https://stackoverflow.com/q/49747691", "49747691")</f>
        <v/>
      </c>
      <c r="B183" t="n">
        <v>0.4207317073170731</v>
      </c>
    </row>
    <row r="184">
      <c r="A184">
        <f>HYPERLINK("https://stackoverflow.com/q/49763535", "49763535")</f>
        <v/>
      </c>
      <c r="B184" t="n">
        <v>0.4598214285714286</v>
      </c>
    </row>
    <row r="185">
      <c r="A185">
        <f>HYPERLINK("https://stackoverflow.com/q/49772445", "49772445")</f>
        <v/>
      </c>
      <c r="B185" t="n">
        <v>0.2993527508090615</v>
      </c>
    </row>
    <row r="186">
      <c r="A186">
        <f>HYPERLINK("https://stackoverflow.com/q/49803583", "49803583")</f>
        <v/>
      </c>
      <c r="B186" t="n">
        <v>0.2967914438502674</v>
      </c>
    </row>
    <row r="187">
      <c r="A187">
        <f>HYPERLINK("https://stackoverflow.com/q/49865996", "49865996")</f>
        <v/>
      </c>
      <c r="B187" t="n">
        <v>0.3677083333333333</v>
      </c>
    </row>
    <row r="188">
      <c r="A188">
        <f>HYPERLINK("https://stackoverflow.com/q/49895043", "49895043")</f>
        <v/>
      </c>
      <c r="B188" t="n">
        <v>0.3155339805825242</v>
      </c>
    </row>
    <row r="189">
      <c r="A189">
        <f>HYPERLINK("https://stackoverflow.com/q/49913681", "49913681")</f>
        <v/>
      </c>
      <c r="B189" t="n">
        <v>0.4908675799086757</v>
      </c>
    </row>
    <row r="190">
      <c r="A190">
        <f>HYPERLINK("https://stackoverflow.com/q/49925236", "49925236")</f>
        <v/>
      </c>
      <c r="B190" t="n">
        <v>0.4983333333333333</v>
      </c>
    </row>
    <row r="191">
      <c r="A191">
        <f>HYPERLINK("https://stackoverflow.com/q/49956884", "49956884")</f>
        <v/>
      </c>
      <c r="B191" t="n">
        <v>0.2703252032520325</v>
      </c>
    </row>
    <row r="192">
      <c r="A192">
        <f>HYPERLINK("https://stackoverflow.com/q/49984925", "49984925")</f>
        <v/>
      </c>
      <c r="B192" t="n">
        <v>0.2905337361530715</v>
      </c>
    </row>
    <row r="193">
      <c r="A193">
        <f>HYPERLINK("https://stackoverflow.com/q/49988947", "49988947")</f>
        <v/>
      </c>
      <c r="B193" t="n">
        <v>0.3681318681318681</v>
      </c>
    </row>
    <row r="194">
      <c r="A194">
        <f>HYPERLINK("https://stackoverflow.com/q/49994108", "49994108")</f>
        <v/>
      </c>
      <c r="B194" t="n">
        <v>0.4543378995433789</v>
      </c>
    </row>
    <row r="195">
      <c r="A195">
        <f>HYPERLINK("https://stackoverflow.com/q/50024563", "50024563")</f>
        <v/>
      </c>
      <c r="B195" t="n">
        <v>0.4217273954116059</v>
      </c>
    </row>
    <row r="196">
      <c r="A196">
        <f>HYPERLINK("https://stackoverflow.com/q/50130057", "50130057")</f>
        <v/>
      </c>
      <c r="B196" t="n">
        <v>0.3562691131498471</v>
      </c>
    </row>
    <row r="197">
      <c r="A197">
        <f>HYPERLINK("https://stackoverflow.com/q/50130435", "50130435")</f>
        <v/>
      </c>
      <c r="B197" t="n">
        <v>0.4375</v>
      </c>
    </row>
    <row r="198">
      <c r="A198">
        <f>HYPERLINK("https://stackoverflow.com/q/50194352", "50194352")</f>
        <v/>
      </c>
      <c r="B198" t="n">
        <v>0.3503787878787878</v>
      </c>
    </row>
    <row r="199">
      <c r="A199">
        <f>HYPERLINK("https://stackoverflow.com/q/50280733", "50280733")</f>
        <v/>
      </c>
      <c r="B199" t="n">
        <v>0.5520833333333333</v>
      </c>
    </row>
    <row r="200">
      <c r="A200">
        <f>HYPERLINK("https://stackoverflow.com/q/50490209", "50490209")</f>
        <v/>
      </c>
      <c r="B200" t="n">
        <v>0.5025062656641605</v>
      </c>
    </row>
    <row r="201">
      <c r="A201">
        <f>HYPERLINK("https://stackoverflow.com/q/50512460", "50512460")</f>
        <v/>
      </c>
      <c r="B201" t="n">
        <v>0.2388316151202749</v>
      </c>
    </row>
    <row r="202">
      <c r="A202">
        <f>HYPERLINK("https://stackoverflow.com/q/50710541", "50710541")</f>
        <v/>
      </c>
      <c r="B202" t="n">
        <v>0.4514237855946398</v>
      </c>
    </row>
    <row r="203">
      <c r="A203">
        <f>HYPERLINK("https://stackoverflow.com/q/50718804", "50718804")</f>
        <v/>
      </c>
      <c r="B203" t="n">
        <v>0.563768115942029</v>
      </c>
    </row>
    <row r="204">
      <c r="A204">
        <f>HYPERLINK("https://stackoverflow.com/q/50749813", "50749813")</f>
        <v/>
      </c>
      <c r="B204" t="n">
        <v>0.3181818181818182</v>
      </c>
    </row>
    <row r="205">
      <c r="A205">
        <f>HYPERLINK("https://stackoverflow.com/q/50825507", "50825507")</f>
        <v/>
      </c>
      <c r="B205" t="n">
        <v>0.4157509157509158</v>
      </c>
    </row>
    <row r="206">
      <c r="A206">
        <f>HYPERLINK("https://stackoverflow.com/q/50851665", "50851665")</f>
        <v/>
      </c>
      <c r="B206" t="n">
        <v>0.3503787878787878</v>
      </c>
    </row>
    <row r="207">
      <c r="A207">
        <f>HYPERLINK("https://stackoverflow.com/q/50867815", "50867815")</f>
        <v/>
      </c>
      <c r="B207" t="n">
        <v>0.4062500000000001</v>
      </c>
    </row>
    <row r="208">
      <c r="A208">
        <f>HYPERLINK("https://stackoverflow.com/q/50874376", "50874376")</f>
        <v/>
      </c>
      <c r="B208" t="n">
        <v>0.4446935724962631</v>
      </c>
    </row>
    <row r="209">
      <c r="A209">
        <f>HYPERLINK("https://stackoverflow.com/q/50903007", "50903007")</f>
        <v/>
      </c>
      <c r="B209" t="n">
        <v>0.2833333333333333</v>
      </c>
    </row>
    <row r="210">
      <c r="A210">
        <f>HYPERLINK("https://stackoverflow.com/q/50945866", "50945866")</f>
        <v/>
      </c>
      <c r="B210" t="n">
        <v>0.650709219858156</v>
      </c>
    </row>
    <row r="211">
      <c r="A211">
        <f>HYPERLINK("https://stackoverflow.com/q/51032451", "51032451")</f>
        <v/>
      </c>
      <c r="B211" t="n">
        <v>0.4254385964912281</v>
      </c>
    </row>
    <row r="212">
      <c r="A212">
        <f>HYPERLINK("https://stackoverflow.com/q/51033320", "51033320")</f>
        <v/>
      </c>
      <c r="B212" t="n">
        <v>0.4940209267563528</v>
      </c>
    </row>
    <row r="213">
      <c r="A213">
        <f>HYPERLINK("https://stackoverflow.com/q/51105842", "51105842")</f>
        <v/>
      </c>
      <c r="B213" t="n">
        <v>0.3894009216589862</v>
      </c>
    </row>
    <row r="214">
      <c r="A214">
        <f>HYPERLINK("https://stackoverflow.com/q/51110466", "51110466")</f>
        <v/>
      </c>
      <c r="B214" t="n">
        <v>0.4323308270676692</v>
      </c>
    </row>
    <row r="215">
      <c r="A215">
        <f>HYPERLINK("https://stackoverflow.com/q/51142087", "51142087")</f>
        <v/>
      </c>
      <c r="B215" t="n">
        <v>0.3608058608058608</v>
      </c>
    </row>
    <row r="216">
      <c r="A216">
        <f>HYPERLINK("https://stackoverflow.com/q/51306743", "51306743")</f>
        <v/>
      </c>
      <c r="B216" t="n">
        <v>0.5350877192982456</v>
      </c>
    </row>
    <row r="217">
      <c r="A217">
        <f>HYPERLINK("https://stackoverflow.com/q/51308896", "51308896")</f>
        <v/>
      </c>
      <c r="B217" t="n">
        <v>0.4473039215686275</v>
      </c>
    </row>
    <row r="218">
      <c r="A218">
        <f>HYPERLINK("https://stackoverflow.com/q/51352351", "51352351")</f>
        <v/>
      </c>
      <c r="B218" t="n">
        <v>0.3770053475935829</v>
      </c>
    </row>
    <row r="219">
      <c r="A219">
        <f>HYPERLINK("https://stackoverflow.com/q/51464538", "51464538")</f>
        <v/>
      </c>
      <c r="B219" t="n">
        <v>0.3349514563106796</v>
      </c>
    </row>
    <row r="220">
      <c r="A220">
        <f>HYPERLINK("https://stackoverflow.com/q/51596007", "51596007")</f>
        <v/>
      </c>
      <c r="B220" t="n">
        <v>0.4713541666666666</v>
      </c>
    </row>
    <row r="221">
      <c r="A221">
        <f>HYPERLINK("https://stackoverflow.com/q/51627648", "51627648")</f>
        <v/>
      </c>
      <c r="B221" t="n">
        <v>0.5304054054054054</v>
      </c>
    </row>
    <row r="222">
      <c r="A222">
        <f>HYPERLINK("https://stackoverflow.com/q/51655129", "51655129")</f>
        <v/>
      </c>
      <c r="B222" t="n">
        <v>0.3787878787878788</v>
      </c>
    </row>
    <row r="223">
      <c r="A223">
        <f>HYPERLINK("https://stackoverflow.com/q/51666283", "51666283")</f>
        <v/>
      </c>
      <c r="B223" t="n">
        <v>0.470873786407767</v>
      </c>
    </row>
    <row r="224">
      <c r="A224">
        <f>HYPERLINK("https://stackoverflow.com/q/51750774", "51750774")</f>
        <v/>
      </c>
      <c r="B224" t="n">
        <v>0.3955223880597014</v>
      </c>
    </row>
    <row r="225">
      <c r="A225">
        <f>HYPERLINK("https://stackoverflow.com/q/51769448", "51769448")</f>
        <v/>
      </c>
      <c r="B225" t="n">
        <v>0.2663230240549828</v>
      </c>
    </row>
    <row r="226">
      <c r="A226">
        <f>HYPERLINK("https://stackoverflow.com/q/51831600", "51831600")</f>
        <v/>
      </c>
      <c r="B226" t="n">
        <v>0.2720125786163522</v>
      </c>
    </row>
    <row r="227">
      <c r="A227">
        <f>HYPERLINK("https://stackoverflow.com/q/51847630", "51847630")</f>
        <v/>
      </c>
      <c r="B227" t="n">
        <v>0.5608695652173913</v>
      </c>
    </row>
    <row r="228">
      <c r="A228">
        <f>HYPERLINK("https://stackoverflow.com/q/51847975", "51847975")</f>
        <v/>
      </c>
      <c r="B228" t="n">
        <v>0.3776758409785933</v>
      </c>
    </row>
    <row r="229">
      <c r="A229">
        <f>HYPERLINK("https://stackoverflow.com/q/51923404", "51923404")</f>
        <v/>
      </c>
      <c r="B229" t="n">
        <v>0.4083333333333333</v>
      </c>
    </row>
    <row r="230">
      <c r="A230">
        <f>HYPERLINK("https://stackoverflow.com/q/51960443", "51960443")</f>
        <v/>
      </c>
      <c r="B230" t="n">
        <v>0.3352272727272728</v>
      </c>
    </row>
    <row r="231">
      <c r="A231">
        <f>HYPERLINK("https://stackoverflow.com/q/51966939", "51966939")</f>
        <v/>
      </c>
      <c r="B231" t="n">
        <v>0.2942238267148015</v>
      </c>
    </row>
    <row r="232">
      <c r="A232">
        <f>HYPERLINK("https://stackoverflow.com/q/51973789", "51973789")</f>
        <v/>
      </c>
      <c r="B232" t="n">
        <v>0.4634703196347031</v>
      </c>
    </row>
    <row r="233">
      <c r="A233">
        <f>HYPERLINK("https://stackoverflow.com/q/51977391", "51977391")</f>
        <v/>
      </c>
      <c r="B233" t="n">
        <v>0.6333333333333333</v>
      </c>
    </row>
    <row r="234">
      <c r="A234">
        <f>HYPERLINK("https://stackoverflow.com/q/52052148", "52052148")</f>
        <v/>
      </c>
      <c r="B234" t="n">
        <v>0.3693181818181819</v>
      </c>
    </row>
    <row r="235">
      <c r="A235">
        <f>HYPERLINK("https://stackoverflow.com/q/52057206", "52057206")</f>
        <v/>
      </c>
      <c r="B235" t="n">
        <v>0.3391089108910891</v>
      </c>
    </row>
    <row r="236">
      <c r="A236">
        <f>HYPERLINK("https://stackoverflow.com/q/52085701", "52085701")</f>
        <v/>
      </c>
      <c r="B236" t="n">
        <v>0.5041666666666668</v>
      </c>
    </row>
    <row r="237">
      <c r="A237">
        <f>HYPERLINK("https://stackoverflow.com/q/52088852", "52088852")</f>
        <v/>
      </c>
      <c r="B237" t="n">
        <v>0.405</v>
      </c>
    </row>
    <row r="238">
      <c r="A238">
        <f>HYPERLINK("https://stackoverflow.com/q/52144189", "52144189")</f>
        <v/>
      </c>
      <c r="B238" t="n">
        <v>0.4294871794871795</v>
      </c>
    </row>
    <row r="239">
      <c r="A239">
        <f>HYPERLINK("https://stackoverflow.com/q/52205799", "52205799")</f>
        <v/>
      </c>
      <c r="B239" t="n">
        <v>0.4044715447154472</v>
      </c>
    </row>
    <row r="240">
      <c r="A240">
        <f>HYPERLINK("https://stackoverflow.com/q/52296498", "52296498")</f>
        <v/>
      </c>
      <c r="B240" t="n">
        <v>0.3913690476190476</v>
      </c>
    </row>
    <row r="241">
      <c r="A241">
        <f>HYPERLINK("https://stackoverflow.com/q/52316754", "52316754")</f>
        <v/>
      </c>
      <c r="B241" t="n">
        <v>0.3261904761904761</v>
      </c>
    </row>
    <row r="242">
      <c r="A242">
        <f>HYPERLINK("https://stackoverflow.com/q/52427085", "52427085")</f>
        <v/>
      </c>
      <c r="B242" t="n">
        <v>0.2379032258064516</v>
      </c>
    </row>
    <row r="243">
      <c r="A243">
        <f>HYPERLINK("https://stackoverflow.com/q/52486527", "52486527")</f>
        <v/>
      </c>
      <c r="B243" t="n">
        <v>0.3449999999999999</v>
      </c>
    </row>
    <row r="244">
      <c r="A244">
        <f>HYPERLINK("https://stackoverflow.com/q/52626952", "52626952")</f>
        <v/>
      </c>
      <c r="B244" t="n">
        <v>0.3596014492753624</v>
      </c>
    </row>
    <row r="245">
      <c r="A245">
        <f>HYPERLINK("https://stackoverflow.com/q/52642674", "52642674")</f>
        <v/>
      </c>
      <c r="B245" t="n">
        <v>0.3508064516129032</v>
      </c>
    </row>
    <row r="246">
      <c r="A246">
        <f>HYPERLINK("https://stackoverflow.com/q/52648963", "52648963")</f>
        <v/>
      </c>
      <c r="B246" t="n">
        <v>0.4381443298969072</v>
      </c>
    </row>
    <row r="247">
      <c r="A247">
        <f>HYPERLINK("https://stackoverflow.com/q/52656748", "52656748")</f>
        <v/>
      </c>
      <c r="B247" t="n">
        <v>0.496078431372549</v>
      </c>
    </row>
    <row r="248">
      <c r="A248">
        <f>HYPERLINK("https://stackoverflow.com/q/52805378", "52805378")</f>
        <v/>
      </c>
      <c r="B248" t="n">
        <v>0.3349514563106796</v>
      </c>
    </row>
    <row r="249">
      <c r="A249">
        <f>HYPERLINK("https://stackoverflow.com/q/52821168", "52821168")</f>
        <v/>
      </c>
      <c r="B249" t="n">
        <v>0.4852670349907919</v>
      </c>
    </row>
    <row r="250">
      <c r="A250">
        <f>HYPERLINK("https://stackoverflow.com/q/52892670", "52892670")</f>
        <v/>
      </c>
      <c r="B250" t="n">
        <v>0.3293963254593176</v>
      </c>
    </row>
    <row r="251">
      <c r="A251">
        <f>HYPERLINK("https://stackoverflow.com/q/52897466", "52897466")</f>
        <v/>
      </c>
      <c r="B251" t="n">
        <v>0.5410958904109588</v>
      </c>
    </row>
    <row r="252">
      <c r="A252">
        <f>HYPERLINK("https://stackoverflow.com/q/52919137", "52919137")</f>
        <v/>
      </c>
      <c r="B252" t="n">
        <v>0.4028697571743929</v>
      </c>
    </row>
    <row r="253">
      <c r="A253">
        <f>HYPERLINK("https://stackoverflow.com/q/53161038", "53161038")</f>
        <v/>
      </c>
      <c r="B253" t="n">
        <v>0.3245614035087719</v>
      </c>
    </row>
    <row r="254">
      <c r="A254">
        <f>HYPERLINK("https://stackoverflow.com/q/53170139", "53170139")</f>
        <v/>
      </c>
      <c r="B254" t="n">
        <v>0.3717948717948718</v>
      </c>
    </row>
    <row r="255">
      <c r="A255">
        <f>HYPERLINK("https://stackoverflow.com/q/53170292", "53170292")</f>
        <v/>
      </c>
      <c r="B255" t="n">
        <v>0.3046709129511678</v>
      </c>
    </row>
    <row r="256">
      <c r="A256">
        <f>HYPERLINK("https://stackoverflow.com/q/53207653", "53207653")</f>
        <v/>
      </c>
      <c r="B256" t="n">
        <v>0.4452054794520547</v>
      </c>
    </row>
    <row r="257">
      <c r="A257">
        <f>HYPERLINK("https://stackoverflow.com/q/53288846", "53288846")</f>
        <v/>
      </c>
      <c r="B257" t="n">
        <v>0.6105527638190955</v>
      </c>
    </row>
    <row r="258">
      <c r="A258">
        <f>HYPERLINK("https://stackoverflow.com/q/53486490", "53486490")</f>
        <v/>
      </c>
      <c r="B258" t="n">
        <v>0.5627450980392157</v>
      </c>
    </row>
    <row r="259">
      <c r="A259">
        <f>HYPERLINK("https://stackoverflow.com/q/53544934", "53544934")</f>
        <v/>
      </c>
      <c r="B259" t="n">
        <v>0.5650406504065041</v>
      </c>
    </row>
    <row r="260">
      <c r="A260">
        <f>HYPERLINK("https://stackoverflow.com/q/53618469", "53618469")</f>
        <v/>
      </c>
      <c r="B260" t="n">
        <v>0.3760162601626015</v>
      </c>
    </row>
    <row r="261">
      <c r="A261">
        <f>HYPERLINK("https://stackoverflow.com/q/53670395", "53670395")</f>
        <v/>
      </c>
      <c r="B261" t="n">
        <v>0.3785140562248996</v>
      </c>
    </row>
    <row r="262">
      <c r="A262">
        <f>HYPERLINK("https://stackoverflow.com/q/53843783", "53843783")</f>
        <v/>
      </c>
      <c r="B262" t="n">
        <v>0.4217238346525946</v>
      </c>
    </row>
    <row r="263">
      <c r="A263">
        <f>HYPERLINK("https://stackoverflow.com/q/53874059", "53874059")</f>
        <v/>
      </c>
      <c r="B263" t="n">
        <v>0.4883333333333333</v>
      </c>
    </row>
    <row r="264">
      <c r="A264">
        <f>HYPERLINK("https://stackoverflow.com/q/53884162", "53884162")</f>
        <v/>
      </c>
      <c r="B264" t="n">
        <v>0.4548192771084338</v>
      </c>
    </row>
    <row r="265">
      <c r="A265">
        <f>HYPERLINK("https://stackoverflow.com/q/53930543", "53930543")</f>
        <v/>
      </c>
      <c r="B265" t="n">
        <v>0.5091954022988506</v>
      </c>
    </row>
    <row r="266">
      <c r="A266">
        <f>HYPERLINK("https://stackoverflow.com/q/53937189", "53937189")</f>
        <v/>
      </c>
      <c r="B266" t="n">
        <v>0.4802083333333333</v>
      </c>
    </row>
    <row r="267">
      <c r="A267">
        <f>HYPERLINK("https://stackoverflow.com/q/54113212", "54113212")</f>
        <v/>
      </c>
      <c r="B267" t="n">
        <v>0.4095477386934673</v>
      </c>
    </row>
    <row r="268">
      <c r="A268">
        <f>HYPERLINK("https://stackoverflow.com/q/54200067", "54200067")</f>
        <v/>
      </c>
      <c r="B268" t="n">
        <v>0.5491803278688524</v>
      </c>
    </row>
    <row r="269">
      <c r="A269">
        <f>HYPERLINK("https://stackoverflow.com/q/54223484", "54223484")</f>
        <v/>
      </c>
      <c r="B269" t="n">
        <v>0.5143939393939394</v>
      </c>
    </row>
    <row r="270">
      <c r="A270">
        <f>HYPERLINK("https://stackoverflow.com/q/54288494", "54288494")</f>
        <v/>
      </c>
      <c r="B270" t="n">
        <v>0.4967637540453074</v>
      </c>
    </row>
    <row r="271">
      <c r="A271">
        <f>HYPERLINK("https://stackoverflow.com/q/54365658", "54365658")</f>
        <v/>
      </c>
      <c r="B271" t="n">
        <v>0.5592105263157894</v>
      </c>
    </row>
    <row r="272">
      <c r="A272">
        <f>HYPERLINK("https://stackoverflow.com/q/54406837", "54406837")</f>
        <v/>
      </c>
      <c r="B272" t="n">
        <v>0.4695121951219512</v>
      </c>
    </row>
    <row r="273">
      <c r="A273">
        <f>HYPERLINK("https://stackoverflow.com/q/54515593", "54515593")</f>
        <v/>
      </c>
      <c r="B273" t="n">
        <v>0.3203124999999999</v>
      </c>
    </row>
    <row r="274">
      <c r="A274">
        <f>HYPERLINK("https://stackoverflow.com/q/54554531", "54554531")</f>
        <v/>
      </c>
      <c r="B274" t="n">
        <v>0.479381443298969</v>
      </c>
    </row>
    <row r="275">
      <c r="A275">
        <f>HYPERLINK("https://stackoverflow.com/q/54577461", "54577461")</f>
        <v/>
      </c>
      <c r="B275" t="n">
        <v>0.4829545454545454</v>
      </c>
    </row>
    <row r="276">
      <c r="A276">
        <f>HYPERLINK("https://stackoverflow.com/q/54639927", "54639927")</f>
        <v/>
      </c>
      <c r="B276" t="n">
        <v>0.4815837937384898</v>
      </c>
    </row>
    <row r="277">
      <c r="A277">
        <f>HYPERLINK("https://stackoverflow.com/q/54754818", "54754818")</f>
        <v/>
      </c>
      <c r="B277" t="n">
        <v>0.3214285714285714</v>
      </c>
    </row>
    <row r="278">
      <c r="A278">
        <f>HYPERLINK("https://stackoverflow.com/q/54773028", "54773028")</f>
        <v/>
      </c>
      <c r="B278" t="n">
        <v>0.3023809523809523</v>
      </c>
    </row>
    <row r="279">
      <c r="A279">
        <f>HYPERLINK("https://stackoverflow.com/q/54828156", "54828156")</f>
        <v/>
      </c>
      <c r="B279" t="n">
        <v>0.2908805031446541</v>
      </c>
    </row>
    <row r="280">
      <c r="A280">
        <f>HYPERLINK("https://stackoverflow.com/q/54829314", "54829314")</f>
        <v/>
      </c>
      <c r="B280" t="n">
        <v>0.4562146892655367</v>
      </c>
    </row>
    <row r="281">
      <c r="A281">
        <f>HYPERLINK("https://stackoverflow.com/q/54841101", "54841101")</f>
        <v/>
      </c>
      <c r="B281" t="n">
        <v>0.3639455782312925</v>
      </c>
    </row>
    <row r="282">
      <c r="A282">
        <f>HYPERLINK("https://stackoverflow.com/q/54857737", "54857737")</f>
        <v/>
      </c>
      <c r="B282" t="n">
        <v>0.498095238095238</v>
      </c>
    </row>
    <row r="283">
      <c r="A283">
        <f>HYPERLINK("https://stackoverflow.com/q/54910488", "54910488")</f>
        <v/>
      </c>
      <c r="B283" t="n">
        <v>0.5932971014492754</v>
      </c>
    </row>
    <row r="284">
      <c r="A284">
        <f>HYPERLINK("https://stackoverflow.com/q/54936924", "54936924")</f>
        <v/>
      </c>
      <c r="B284" t="n">
        <v>0.4131205673758865</v>
      </c>
    </row>
    <row r="285">
      <c r="A285">
        <f>HYPERLINK("https://stackoverflow.com/q/54951696", "54951696")</f>
        <v/>
      </c>
      <c r="B285" t="n">
        <v>0.5746124031007752</v>
      </c>
    </row>
    <row r="286">
      <c r="A286">
        <f>HYPERLINK("https://stackoverflow.com/q/54980076", "54980076")</f>
        <v/>
      </c>
      <c r="B286" t="n">
        <v>0.4215686274509804</v>
      </c>
    </row>
    <row r="287">
      <c r="A287">
        <f>HYPERLINK("https://stackoverflow.com/q/55026722", "55026722")</f>
        <v/>
      </c>
      <c r="B287" t="n">
        <v>0.3945686900958467</v>
      </c>
    </row>
    <row r="288">
      <c r="A288">
        <f>HYPERLINK("https://stackoverflow.com/q/55068186", "55068186")</f>
        <v/>
      </c>
      <c r="B288" t="n">
        <v>0.3428030303030303</v>
      </c>
    </row>
    <row r="289">
      <c r="A289">
        <f>HYPERLINK("https://stackoverflow.com/q/55126170", "55126170")</f>
        <v/>
      </c>
      <c r="B289" t="n">
        <v>0.4227941176470588</v>
      </c>
    </row>
    <row r="290">
      <c r="A290">
        <f>HYPERLINK("https://stackoverflow.com/q/55207558", "55207558")</f>
        <v/>
      </c>
      <c r="B290" t="n">
        <v>0.6294765840220387</v>
      </c>
    </row>
    <row r="291">
      <c r="A291">
        <f>HYPERLINK("https://stackoverflow.com/q/55220499", "55220499")</f>
        <v/>
      </c>
      <c r="B291" t="n">
        <v>0.620274914089347</v>
      </c>
    </row>
    <row r="292">
      <c r="A292">
        <f>HYPERLINK("https://stackoverflow.com/q/55238384", "55238384")</f>
        <v/>
      </c>
      <c r="B292" t="n">
        <v>0.4360730593607305</v>
      </c>
    </row>
    <row r="293">
      <c r="A293">
        <f>HYPERLINK("https://stackoverflow.com/q/55283256", "55283256")</f>
        <v/>
      </c>
      <c r="B293" t="n">
        <v>0.3019981834695731</v>
      </c>
    </row>
    <row r="294">
      <c r="A294">
        <f>HYPERLINK("https://stackoverflow.com/q/55304547", "55304547")</f>
        <v/>
      </c>
      <c r="B294" t="n">
        <v>0.5372340425531915</v>
      </c>
    </row>
    <row r="295">
      <c r="A295">
        <f>HYPERLINK("https://stackoverflow.com/q/55308559", "55308559")</f>
        <v/>
      </c>
      <c r="B295" t="n">
        <v>0.4816666666666666</v>
      </c>
    </row>
    <row r="296">
      <c r="A296">
        <f>HYPERLINK("https://stackoverflow.com/q/55408264", "55408264")</f>
        <v/>
      </c>
      <c r="B296" t="n">
        <v>0.2875586854460094</v>
      </c>
    </row>
    <row r="297">
      <c r="A297">
        <f>HYPERLINK("https://stackoverflow.com/q/55419294", "55419294")</f>
        <v/>
      </c>
      <c r="B297" t="n">
        <v>0.6482067510548524</v>
      </c>
    </row>
    <row r="298">
      <c r="A298">
        <f>HYPERLINK("https://stackoverflow.com/q/55559831", "55559831")</f>
        <v/>
      </c>
      <c r="B298" t="n">
        <v>0.4099462365591398</v>
      </c>
    </row>
    <row r="299">
      <c r="A299">
        <f>HYPERLINK("https://stackoverflow.com/q/55571946", "55571946")</f>
        <v/>
      </c>
      <c r="B299" t="n">
        <v>0.3869565217391305</v>
      </c>
    </row>
    <row r="300">
      <c r="A300">
        <f>HYPERLINK("https://stackoverflow.com/q/55574590", "55574590")</f>
        <v/>
      </c>
      <c r="B300" t="n">
        <v>0.4282700421940928</v>
      </c>
    </row>
    <row r="301">
      <c r="A301">
        <f>HYPERLINK("https://stackoverflow.com/q/55617000", "55617000")</f>
        <v/>
      </c>
      <c r="B301" t="n">
        <v>0.3250460405156538</v>
      </c>
    </row>
    <row r="302">
      <c r="A302">
        <f>HYPERLINK("https://stackoverflow.com/q/55803032", "55803032")</f>
        <v/>
      </c>
      <c r="B302" t="n">
        <v>0.6776729559748429</v>
      </c>
    </row>
    <row r="303">
      <c r="A303">
        <f>HYPERLINK("https://stackoverflow.com/q/55991295", "55991295")</f>
        <v/>
      </c>
      <c r="B303" t="n">
        <v>0.4433842239185751</v>
      </c>
    </row>
    <row r="304">
      <c r="A304">
        <f>HYPERLINK("https://stackoverflow.com/q/56013510", "56013510")</f>
        <v/>
      </c>
      <c r="B304" t="n">
        <v>0.5275229357798166</v>
      </c>
    </row>
    <row r="305">
      <c r="A305">
        <f>HYPERLINK("https://stackoverflow.com/q/56042376", "56042376")</f>
        <v/>
      </c>
      <c r="B305" t="n">
        <v>0.5546448087431693</v>
      </c>
    </row>
    <row r="306">
      <c r="A306">
        <f>HYPERLINK("https://stackoverflow.com/q/56116677", "56116677")</f>
        <v/>
      </c>
      <c r="B306" t="n">
        <v>0.4357142857142857</v>
      </c>
    </row>
    <row r="307">
      <c r="A307">
        <f>HYPERLINK("https://stackoverflow.com/q/56183981", "56183981")</f>
        <v/>
      </c>
      <c r="B307" t="n">
        <v>0.3481182795698925</v>
      </c>
    </row>
    <row r="308">
      <c r="A308">
        <f>HYPERLINK("https://stackoverflow.com/q/56295166", "56295166")</f>
        <v/>
      </c>
      <c r="B308" t="n">
        <v>0.4381188118811881</v>
      </c>
    </row>
    <row r="309">
      <c r="A309">
        <f>HYPERLINK("https://stackoverflow.com/q/56298980", "56298980")</f>
        <v/>
      </c>
      <c r="B309" t="n">
        <v>0.390547263681592</v>
      </c>
    </row>
    <row r="310">
      <c r="A310">
        <f>HYPERLINK("https://stackoverflow.com/q/56312879", "56312879")</f>
        <v/>
      </c>
      <c r="B310" t="n">
        <v>0.2437106918238994</v>
      </c>
    </row>
    <row r="311">
      <c r="A311">
        <f>HYPERLINK("https://stackoverflow.com/q/56363028", "56363028")</f>
        <v/>
      </c>
      <c r="B311" t="n">
        <v>0.5553459119496855</v>
      </c>
    </row>
    <row r="312">
      <c r="A312">
        <f>HYPERLINK("https://stackoverflow.com/q/56363143", "56363143")</f>
        <v/>
      </c>
      <c r="B312" t="n">
        <v>0.2682291666666667</v>
      </c>
    </row>
    <row r="313">
      <c r="A313">
        <f>HYPERLINK("https://stackoverflow.com/q/56508970", "56508970")</f>
        <v/>
      </c>
      <c r="B313" t="n">
        <v>0.4240867579908676</v>
      </c>
    </row>
    <row r="314">
      <c r="A314">
        <f>HYPERLINK("https://stackoverflow.com/q/56538252", "56538252")</f>
        <v/>
      </c>
      <c r="B314" t="n">
        <v>0.5420711974110033</v>
      </c>
    </row>
    <row r="315">
      <c r="A315">
        <f>HYPERLINK("https://stackoverflow.com/q/56556456", "56556456")</f>
        <v/>
      </c>
      <c r="B315" t="n">
        <v>0.4570552147239264</v>
      </c>
    </row>
    <row r="316">
      <c r="A316">
        <f>HYPERLINK("https://stackoverflow.com/q/56564738", "56564738")</f>
        <v/>
      </c>
      <c r="B316" t="n">
        <v>0.4599567099567099</v>
      </c>
    </row>
    <row r="317">
      <c r="A317">
        <f>HYPERLINK("https://stackoverflow.com/q/56580338", "56580338")</f>
        <v/>
      </c>
      <c r="B317" t="n">
        <v>0.4880095923261391</v>
      </c>
    </row>
    <row r="318">
      <c r="A318">
        <f>HYPERLINK("https://stackoverflow.com/q/56603585", "56603585")</f>
        <v/>
      </c>
      <c r="B318" t="n">
        <v>0.4422043010752688</v>
      </c>
    </row>
    <row r="319">
      <c r="A319">
        <f>HYPERLINK("https://stackoverflow.com/q/56650929", "56650929")</f>
        <v/>
      </c>
      <c r="B319" t="n">
        <v>0.3356164383561643</v>
      </c>
    </row>
    <row r="320">
      <c r="A320">
        <f>HYPERLINK("https://stackoverflow.com/q/56674480", "56674480")</f>
        <v/>
      </c>
      <c r="B320" t="n">
        <v>0.6104033970276008</v>
      </c>
    </row>
    <row r="321">
      <c r="A321">
        <f>HYPERLINK("https://stackoverflow.com/q/56722062", "56722062")</f>
        <v/>
      </c>
      <c r="B321" t="n">
        <v>0.3785714285714285</v>
      </c>
    </row>
    <row r="322">
      <c r="A322">
        <f>HYPERLINK("https://stackoverflow.com/q/56744215", "56744215")</f>
        <v/>
      </c>
      <c r="B322" t="n">
        <v>0.4193391642371234</v>
      </c>
    </row>
    <row r="323">
      <c r="A323">
        <f>HYPERLINK("https://stackoverflow.com/q/56751486", "56751486")</f>
        <v/>
      </c>
      <c r="B323" t="n">
        <v>0.2754749568221071</v>
      </c>
    </row>
    <row r="324">
      <c r="A324">
        <f>HYPERLINK("https://stackoverflow.com/q/56854441", "56854441")</f>
        <v/>
      </c>
      <c r="B324" t="n">
        <v>0.5392992424242424</v>
      </c>
    </row>
    <row r="325">
      <c r="A325">
        <f>HYPERLINK("https://stackoverflow.com/q/56859374", "56859374")</f>
        <v/>
      </c>
      <c r="B325" t="n">
        <v>0.5285474391267843</v>
      </c>
    </row>
    <row r="326">
      <c r="A326">
        <f>HYPERLINK("https://stackoverflow.com/q/56891544", "56891544")</f>
        <v/>
      </c>
      <c r="B326" t="n">
        <v>0.6656976744186046</v>
      </c>
    </row>
    <row r="327">
      <c r="A327">
        <f>HYPERLINK("https://stackoverflow.com/q/56958117", "56958117")</f>
        <v/>
      </c>
      <c r="B327" t="n">
        <v>0.3666666666666667</v>
      </c>
    </row>
    <row r="328">
      <c r="A328">
        <f>HYPERLINK("https://stackoverflow.com/q/56988325", "56988325")</f>
        <v/>
      </c>
      <c r="B328" t="n">
        <v>0.3376811594202899</v>
      </c>
    </row>
    <row r="329">
      <c r="A329">
        <f>HYPERLINK("https://stackoverflow.com/q/57016370", "57016370")</f>
        <v/>
      </c>
      <c r="B329" t="n">
        <v>0.3509803921568627</v>
      </c>
    </row>
    <row r="330">
      <c r="A330">
        <f>HYPERLINK("https://stackoverflow.com/q/57046996", "57046996")</f>
        <v/>
      </c>
      <c r="B330" t="n">
        <v>0.4941775836972344</v>
      </c>
    </row>
    <row r="331">
      <c r="A331">
        <f>HYPERLINK("https://stackoverflow.com/q/57085012", "57085012")</f>
        <v/>
      </c>
      <c r="B331" t="n">
        <v>0.3390151515151515</v>
      </c>
    </row>
    <row r="332">
      <c r="A332">
        <f>HYPERLINK("https://stackoverflow.com/q/57098814", "57098814")</f>
        <v/>
      </c>
      <c r="B332" t="n">
        <v>0.4921259842519686</v>
      </c>
    </row>
    <row r="333">
      <c r="A333">
        <f>HYPERLINK("https://stackoverflow.com/q/57124843", "57124843")</f>
        <v/>
      </c>
      <c r="B333" t="n">
        <v>0.3915719696969697</v>
      </c>
    </row>
    <row r="334">
      <c r="A334">
        <f>HYPERLINK("https://stackoverflow.com/q/57127349", "57127349")</f>
        <v/>
      </c>
      <c r="B334" t="n">
        <v>0.4010189228529839</v>
      </c>
    </row>
    <row r="335">
      <c r="A335">
        <f>HYPERLINK("https://stackoverflow.com/q/57129117", "57129117")</f>
        <v/>
      </c>
      <c r="B335" t="n">
        <v>0.3009950248756219</v>
      </c>
    </row>
    <row r="336">
      <c r="A336">
        <f>HYPERLINK("https://stackoverflow.com/q/57131917", "57131917")</f>
        <v/>
      </c>
      <c r="B336" t="n">
        <v>0.2575757575757575</v>
      </c>
    </row>
    <row r="337">
      <c r="A337">
        <f>HYPERLINK("https://stackoverflow.com/q/57146989", "57146989")</f>
        <v/>
      </c>
      <c r="B337" t="n">
        <v>0.4508928571428571</v>
      </c>
    </row>
    <row r="338">
      <c r="A338">
        <f>HYPERLINK("https://stackoverflow.com/q/57163127", "57163127")</f>
        <v/>
      </c>
      <c r="B338" t="n">
        <v>0.3666666666666667</v>
      </c>
    </row>
    <row r="339">
      <c r="A339">
        <f>HYPERLINK("https://stackoverflow.com/q/57212629", "57212629")</f>
        <v/>
      </c>
      <c r="B339" t="n">
        <v>0.3443627450980392</v>
      </c>
    </row>
    <row r="340">
      <c r="A340">
        <f>HYPERLINK("https://stackoverflow.com/q/57225559", "57225559")</f>
        <v/>
      </c>
      <c r="B340" t="n">
        <v>0.5045289855072465</v>
      </c>
    </row>
    <row r="341">
      <c r="A341">
        <f>HYPERLINK("https://stackoverflow.com/q/57262448", "57262448")</f>
        <v/>
      </c>
      <c r="B341" t="n">
        <v>0.5659340659340659</v>
      </c>
    </row>
    <row r="342">
      <c r="A342">
        <f>HYPERLINK("https://stackoverflow.com/q/57293755", "57293755")</f>
        <v/>
      </c>
      <c r="B342" t="n">
        <v>0.3776371308016876</v>
      </c>
    </row>
    <row r="343">
      <c r="A343">
        <f>HYPERLINK("https://stackoverflow.com/q/57312847", "57312847")</f>
        <v/>
      </c>
      <c r="B343" t="n">
        <v>0.4403153153153153</v>
      </c>
    </row>
    <row r="344">
      <c r="A344">
        <f>HYPERLINK("https://stackoverflow.com/q/57410420", "57410420")</f>
        <v/>
      </c>
      <c r="B344" t="n">
        <v>0.3272357723577235</v>
      </c>
    </row>
    <row r="345">
      <c r="A345">
        <f>HYPERLINK("https://stackoverflow.com/q/57419147", "57419147")</f>
        <v/>
      </c>
      <c r="B345" t="n">
        <v>0.3116666666666666</v>
      </c>
    </row>
    <row r="346">
      <c r="A346">
        <f>HYPERLINK("https://stackoverflow.com/q/57477390", "57477390")</f>
        <v/>
      </c>
      <c r="B346" t="n">
        <v>0.3676716917922948</v>
      </c>
    </row>
    <row r="347">
      <c r="A347">
        <f>HYPERLINK("https://stackoverflow.com/q/57482737", "57482737")</f>
        <v/>
      </c>
      <c r="B347" t="n">
        <v>0.3909313725490196</v>
      </c>
    </row>
    <row r="348">
      <c r="A348">
        <f>HYPERLINK("https://stackoverflow.com/q/57516377", "57516377")</f>
        <v/>
      </c>
      <c r="B348" t="n">
        <v>0.3440366972477064</v>
      </c>
    </row>
    <row r="349">
      <c r="A349">
        <f>HYPERLINK("https://stackoverflow.com/q/57516603", "57516603")</f>
        <v/>
      </c>
      <c r="B349" t="n">
        <v>0.3348303393213573</v>
      </c>
    </row>
    <row r="350">
      <c r="A350">
        <f>HYPERLINK("https://stackoverflow.com/q/57523091", "57523091")</f>
        <v/>
      </c>
      <c r="B350" t="n">
        <v>0.285</v>
      </c>
    </row>
    <row r="351">
      <c r="A351">
        <f>HYPERLINK("https://stackoverflow.com/q/57580329", "57580329")</f>
        <v/>
      </c>
      <c r="B351" t="n">
        <v>0.4921052631578948</v>
      </c>
    </row>
    <row r="352">
      <c r="A352">
        <f>HYPERLINK("https://stackoverflow.com/q/57613671", "57613671")</f>
        <v/>
      </c>
      <c r="B352" t="n">
        <v>0.4119170984455959</v>
      </c>
    </row>
    <row r="353">
      <c r="A353">
        <f>HYPERLINK("https://stackoverflow.com/q/57676928", "57676928")</f>
        <v/>
      </c>
      <c r="B353" t="n">
        <v>0.3009950248756218</v>
      </c>
    </row>
    <row r="354">
      <c r="A354">
        <f>HYPERLINK("https://stackoverflow.com/q/57685832", "57685832")</f>
        <v/>
      </c>
      <c r="B354" t="n">
        <v>0.3380503144654088</v>
      </c>
    </row>
    <row r="355">
      <c r="A355">
        <f>HYPERLINK("https://stackoverflow.com/q/57820524", "57820524")</f>
        <v/>
      </c>
      <c r="B355" t="n">
        <v>0.5481321839080459</v>
      </c>
    </row>
    <row r="356">
      <c r="A356">
        <f>HYPERLINK("https://stackoverflow.com/q/57825080", "57825080")</f>
        <v/>
      </c>
      <c r="B356" t="n">
        <v>0.3885658914728682</v>
      </c>
    </row>
    <row r="357">
      <c r="A357">
        <f>HYPERLINK("https://stackoverflow.com/q/57832672", "57832672")</f>
        <v/>
      </c>
      <c r="B357" t="n">
        <v>0.5488505747126436</v>
      </c>
    </row>
    <row r="358">
      <c r="A358">
        <f>HYPERLINK("https://stackoverflow.com/q/57891475", "57891475")</f>
        <v/>
      </c>
      <c r="B358" t="n">
        <v>0.4056372549019608</v>
      </c>
    </row>
    <row r="359">
      <c r="A359">
        <f>HYPERLINK("https://stackoverflow.com/q/57892682", "57892682")</f>
        <v/>
      </c>
      <c r="B359" t="n">
        <v>0.4337121212121213</v>
      </c>
    </row>
    <row r="360">
      <c r="A360">
        <f>HYPERLINK("https://stackoverflow.com/q/57892931", "57892931")</f>
        <v/>
      </c>
      <c r="B360" t="n">
        <v>0.2921568627450981</v>
      </c>
    </row>
    <row r="361">
      <c r="A361">
        <f>HYPERLINK("https://stackoverflow.com/q/57958985", "57958985")</f>
        <v/>
      </c>
      <c r="B361" t="n">
        <v>0.4203980099502487</v>
      </c>
    </row>
    <row r="362">
      <c r="A362">
        <f>HYPERLINK("https://stackoverflow.com/q/58004108", "58004108")</f>
        <v/>
      </c>
      <c r="B362" t="n">
        <v>0.4942028985507247</v>
      </c>
    </row>
    <row r="363">
      <c r="A363">
        <f>HYPERLINK("https://stackoverflow.com/q/58090993", "58090993")</f>
        <v/>
      </c>
      <c r="B363" t="n">
        <v>0.4451219512195121</v>
      </c>
    </row>
    <row r="364">
      <c r="A364">
        <f>HYPERLINK("https://stackoverflow.com/q/58109112", "58109112")</f>
        <v/>
      </c>
      <c r="B364" t="n">
        <v>0.3077956989247312</v>
      </c>
    </row>
    <row r="365">
      <c r="A365">
        <f>HYPERLINK("https://stackoverflow.com/q/58161171", "58161171")</f>
        <v/>
      </c>
      <c r="B365" t="n">
        <v>0.7340425531914894</v>
      </c>
    </row>
    <row r="366">
      <c r="A366">
        <f>HYPERLINK("https://stackoverflow.com/q/58224388", "58224388")</f>
        <v/>
      </c>
      <c r="B366" t="n">
        <v>0.6766666666666667</v>
      </c>
    </row>
    <row r="367">
      <c r="A367">
        <f>HYPERLINK("https://stackoverflow.com/q/58227669", "58227669")</f>
        <v/>
      </c>
      <c r="B367" t="n">
        <v>0.5579710144927537</v>
      </c>
    </row>
    <row r="368">
      <c r="A368">
        <f>HYPERLINK("https://stackoverflow.com/q/58251535", "58251535")</f>
        <v/>
      </c>
      <c r="B368" t="n">
        <v>0.4564193168433451</v>
      </c>
    </row>
    <row r="369">
      <c r="A369">
        <f>HYPERLINK("https://stackoverflow.com/q/58362057", "58362057")</f>
        <v/>
      </c>
      <c r="B369" t="n">
        <v>0.3744979919678715</v>
      </c>
    </row>
    <row r="370">
      <c r="A370">
        <f>HYPERLINK("https://stackoverflow.com/q/58379764", "58379764")</f>
        <v/>
      </c>
      <c r="B370" t="n">
        <v>0.3900343642611684</v>
      </c>
    </row>
    <row r="371">
      <c r="A371">
        <f>HYPERLINK("https://stackoverflow.com/q/58401391", "58401391")</f>
        <v/>
      </c>
      <c r="B371" t="n">
        <v>0.3161231884057972</v>
      </c>
    </row>
    <row r="372">
      <c r="A372">
        <f>HYPERLINK("https://stackoverflow.com/q/58467091", "58467091")</f>
        <v/>
      </c>
      <c r="B372" t="n">
        <v>0.4676418439716313</v>
      </c>
    </row>
    <row r="373">
      <c r="A373">
        <f>HYPERLINK("https://stackoverflow.com/q/58468165", "58468165")</f>
        <v/>
      </c>
      <c r="B373" t="n">
        <v>0.4461426491994178</v>
      </c>
    </row>
    <row r="374">
      <c r="A374">
        <f>HYPERLINK("https://stackoverflow.com/q/58473686", "58473686")</f>
        <v/>
      </c>
      <c r="B374" t="n">
        <v>0.4450354609929077</v>
      </c>
    </row>
    <row r="375">
      <c r="A375">
        <f>HYPERLINK("https://stackoverflow.com/q/58496141", "58496141")</f>
        <v/>
      </c>
      <c r="B375" t="n">
        <v>0.4007352941176471</v>
      </c>
    </row>
    <row r="376">
      <c r="A376">
        <f>HYPERLINK("https://stackoverflow.com/q/58580506", "58580506")</f>
        <v/>
      </c>
      <c r="B376" t="n">
        <v>0.3998682476943347</v>
      </c>
    </row>
    <row r="377">
      <c r="A377">
        <f>HYPERLINK("https://stackoverflow.com/q/58596586", "58596586")</f>
        <v/>
      </c>
      <c r="B377" t="n">
        <v>0.351380042462845</v>
      </c>
    </row>
    <row r="378">
      <c r="A378">
        <f>HYPERLINK("https://stackoverflow.com/q/58613452", "58613452")</f>
        <v/>
      </c>
      <c r="B378" t="n">
        <v>0.6383333333333334</v>
      </c>
    </row>
    <row r="379">
      <c r="A379">
        <f>HYPERLINK("https://stackoverflow.com/q/58626811", "58626811")</f>
        <v/>
      </c>
      <c r="B379" t="n">
        <v>0.4255162241887905</v>
      </c>
    </row>
    <row r="380">
      <c r="A380">
        <f>HYPERLINK("https://stackoverflow.com/q/58696023", "58696023")</f>
        <v/>
      </c>
      <c r="B380" t="n">
        <v>0.5865561694290976</v>
      </c>
    </row>
    <row r="381">
      <c r="A381">
        <f>HYPERLINK("https://stackoverflow.com/q/58698121", "58698121")</f>
        <v/>
      </c>
      <c r="B381" t="n">
        <v>0.3524774774774775</v>
      </c>
    </row>
    <row r="382">
      <c r="A382">
        <f>HYPERLINK("https://stackoverflow.com/q/58759042", "58759042")</f>
        <v/>
      </c>
      <c r="B382" t="n">
        <v>0.3545454545454544</v>
      </c>
    </row>
    <row r="383">
      <c r="A383">
        <f>HYPERLINK("https://stackoverflow.com/q/58867149", "58867149")</f>
        <v/>
      </c>
      <c r="B383" t="n">
        <v>0.5282520325203252</v>
      </c>
    </row>
    <row r="384">
      <c r="A384">
        <f>HYPERLINK("https://stackoverflow.com/q/58885227", "58885227")</f>
        <v/>
      </c>
      <c r="B384" t="n">
        <v>0.3685714285714286</v>
      </c>
    </row>
    <row r="385">
      <c r="A385">
        <f>HYPERLINK("https://stackoverflow.com/q/58885774", "58885774")</f>
        <v/>
      </c>
      <c r="B385" t="n">
        <v>0.3559782608695652</v>
      </c>
    </row>
    <row r="386">
      <c r="A386">
        <f>HYPERLINK("https://stackoverflow.com/q/58942442", "58942442")</f>
        <v/>
      </c>
      <c r="B386" t="n">
        <v>0.3034591194968554</v>
      </c>
    </row>
    <row r="387">
      <c r="A387">
        <f>HYPERLINK("https://stackoverflow.com/q/58949589", "58949589")</f>
        <v/>
      </c>
      <c r="B387" t="n">
        <v>0.2784552845528455</v>
      </c>
    </row>
    <row r="388">
      <c r="A388">
        <f>HYPERLINK("https://stackoverflow.com/q/59027006", "59027006")</f>
        <v/>
      </c>
      <c r="B388" t="n">
        <v>0.5258620689655172</v>
      </c>
    </row>
    <row r="389">
      <c r="A389">
        <f>HYPERLINK("https://stackoverflow.com/q/59044506", "59044506")</f>
        <v/>
      </c>
      <c r="B389" t="n">
        <v>0.581140350877193</v>
      </c>
    </row>
    <row r="390">
      <c r="A390">
        <f>HYPERLINK("https://stackoverflow.com/q/59061893", "59061893")</f>
        <v/>
      </c>
      <c r="B390" t="n">
        <v>0.5863157894736843</v>
      </c>
    </row>
    <row r="391">
      <c r="A391">
        <f>HYPERLINK("https://stackoverflow.com/q/59062331", "59062331")</f>
        <v/>
      </c>
      <c r="B391" t="n">
        <v>0.3838095238095238</v>
      </c>
    </row>
    <row r="392">
      <c r="A392">
        <f>HYPERLINK("https://stackoverflow.com/q/59074292", "59074292")</f>
        <v/>
      </c>
      <c r="B392" t="n">
        <v>0.6627296587926509</v>
      </c>
    </row>
    <row r="393">
      <c r="A393">
        <f>HYPERLINK("https://stackoverflow.com/q/59089647", "59089647")</f>
        <v/>
      </c>
      <c r="B393" t="n">
        <v>0.58</v>
      </c>
    </row>
    <row r="394">
      <c r="A394">
        <f>HYPERLINK("https://stackoverflow.com/q/59098983", "59098983")</f>
        <v/>
      </c>
      <c r="B394" t="n">
        <v>0.4759887005649718</v>
      </c>
    </row>
    <row r="395">
      <c r="A395">
        <f>HYPERLINK("https://stackoverflow.com/q/59165271", "59165271")</f>
        <v/>
      </c>
      <c r="B395" t="n">
        <v>0.6768115942028985</v>
      </c>
    </row>
    <row r="396">
      <c r="A396">
        <f>HYPERLINK("https://stackoverflow.com/q/59186116", "59186116")</f>
        <v/>
      </c>
      <c r="B396" t="n">
        <v>0.5260869565217391</v>
      </c>
    </row>
    <row r="397">
      <c r="A397">
        <f>HYPERLINK("https://stackoverflow.com/q/59249634", "59249634")</f>
        <v/>
      </c>
      <c r="B397" t="n">
        <v>0.4413919413919413</v>
      </c>
    </row>
    <row r="398">
      <c r="A398">
        <f>HYPERLINK("https://stackoverflow.com/q/59283400", "59283400")</f>
        <v/>
      </c>
      <c r="B398" t="n">
        <v>0.3812785388127853</v>
      </c>
    </row>
    <row r="399">
      <c r="A399">
        <f>HYPERLINK("https://stackoverflow.com/q/59326669", "59326669")</f>
        <v/>
      </c>
      <c r="B399" t="n">
        <v>0.2962239583333334</v>
      </c>
    </row>
    <row r="400">
      <c r="A400">
        <f>HYPERLINK("https://stackoverflow.com/q/59379754", "59379754")</f>
        <v/>
      </c>
      <c r="B400" t="n">
        <v>0.3980716253443526</v>
      </c>
    </row>
    <row r="401">
      <c r="A401">
        <f>HYPERLINK("https://stackoverflow.com/q/59389533", "59389533")</f>
        <v/>
      </c>
      <c r="B401" t="n">
        <v>0.3591954022988504</v>
      </c>
    </row>
    <row r="402">
      <c r="A402">
        <f>HYPERLINK("https://stackoverflow.com/q/59402662", "59402662")</f>
        <v/>
      </c>
      <c r="B402" t="n">
        <v>0.4084249084249084</v>
      </c>
    </row>
    <row r="403">
      <c r="A403">
        <f>HYPERLINK("https://stackoverflow.com/q/59420530", "59420530")</f>
        <v/>
      </c>
      <c r="B403" t="n">
        <v>0.3247126436781608</v>
      </c>
    </row>
    <row r="404">
      <c r="A404">
        <f>HYPERLINK("https://stackoverflow.com/q/59442097", "59442097")</f>
        <v/>
      </c>
      <c r="B404" t="n">
        <v>0.5316666666666666</v>
      </c>
    </row>
    <row r="405">
      <c r="A405">
        <f>HYPERLINK("https://stackoverflow.com/q/59462274", "59462274")</f>
        <v/>
      </c>
      <c r="B405" t="n">
        <v>0.5239583333333333</v>
      </c>
    </row>
    <row r="406">
      <c r="A406">
        <f>HYPERLINK("https://stackoverflow.com/q/59475173", "59475173")</f>
        <v/>
      </c>
      <c r="B406" t="n">
        <v>0.6317567567567568</v>
      </c>
    </row>
    <row r="407">
      <c r="A407">
        <f>HYPERLINK("https://stackoverflow.com/q/59496809", "59496809")</f>
        <v/>
      </c>
      <c r="B407" t="n">
        <v>0.4035812672176308</v>
      </c>
    </row>
    <row r="408">
      <c r="A408">
        <f>HYPERLINK("https://stackoverflow.com/q/59510871", "59510871")</f>
        <v/>
      </c>
      <c r="B408" t="n">
        <v>0.3746867167919799</v>
      </c>
    </row>
    <row r="409">
      <c r="A409">
        <f>HYPERLINK("https://stackoverflow.com/q/59652308", "59652308")</f>
        <v/>
      </c>
      <c r="B409" t="n">
        <v>0.3348717948717949</v>
      </c>
    </row>
    <row r="410">
      <c r="A410">
        <f>HYPERLINK("https://stackoverflow.com/q/59687114", "59687114")</f>
        <v/>
      </c>
      <c r="B410" t="n">
        <v>0.3883333333333333</v>
      </c>
    </row>
    <row r="411">
      <c r="A411">
        <f>HYPERLINK("https://stackoverflow.com/q/59717333", "59717333")</f>
        <v/>
      </c>
      <c r="B411" t="n">
        <v>0.5515463917525774</v>
      </c>
    </row>
    <row r="412">
      <c r="A412">
        <f>HYPERLINK("https://stackoverflow.com/q/59729377", "59729377")</f>
        <v/>
      </c>
      <c r="B412" t="n">
        <v>0.3677685950413224</v>
      </c>
    </row>
    <row r="413">
      <c r="A413">
        <f>HYPERLINK("https://stackoverflow.com/q/59756844", "59756844")</f>
        <v/>
      </c>
      <c r="B413" t="n">
        <v>0.5535087719298246</v>
      </c>
    </row>
    <row r="414">
      <c r="A414">
        <f>HYPERLINK("https://stackoverflow.com/q/59794418", "59794418")</f>
        <v/>
      </c>
      <c r="B414" t="n">
        <v>0.2925531914893617</v>
      </c>
    </row>
    <row r="415">
      <c r="A415">
        <f>HYPERLINK("https://stackoverflow.com/q/59798677", "59798677")</f>
        <v/>
      </c>
      <c r="B415" t="n">
        <v>0.4241071428571428</v>
      </c>
    </row>
    <row r="416">
      <c r="A416">
        <f>HYPERLINK("https://stackoverflow.com/q/59865791", "59865791")</f>
        <v/>
      </c>
      <c r="B416" t="n">
        <v>0.3711622807017544</v>
      </c>
    </row>
    <row r="417">
      <c r="A417">
        <f>HYPERLINK("https://stackoverflow.com/q/59899279", "59899279")</f>
        <v/>
      </c>
      <c r="B417" t="n">
        <v>0.8236514522821577</v>
      </c>
    </row>
    <row r="418">
      <c r="A418">
        <f>HYPERLINK("https://stackoverflow.com/q/59947680", "59947680")</f>
        <v/>
      </c>
      <c r="B418" t="n">
        <v>0.3707482993197279</v>
      </c>
    </row>
    <row r="419">
      <c r="A419">
        <f>HYPERLINK("https://stackoverflow.com/q/59985750", "59985750")</f>
        <v/>
      </c>
      <c r="B419" t="n">
        <v>0.4568627450980392</v>
      </c>
    </row>
    <row r="420">
      <c r="A420">
        <f>HYPERLINK("https://stackoverflow.com/q/59986306", "59986306")</f>
        <v/>
      </c>
      <c r="B420" t="n">
        <v>0.5724174653887114</v>
      </c>
    </row>
    <row r="421">
      <c r="A421">
        <f>HYPERLINK("https://stackoverflow.com/q/60033096", "60033096")</f>
        <v/>
      </c>
      <c r="B421" t="n">
        <v>0.325</v>
      </c>
    </row>
    <row r="422">
      <c r="A422">
        <f>HYPERLINK("https://stackoverflow.com/q/60211732", "60211732")</f>
        <v/>
      </c>
      <c r="B422" t="n">
        <v>0.4206827309236948</v>
      </c>
    </row>
    <row r="423">
      <c r="A423">
        <f>HYPERLINK("https://stackoverflow.com/q/60318597", "60318597")</f>
        <v/>
      </c>
      <c r="B423" t="n">
        <v>0.3267543859649122</v>
      </c>
    </row>
    <row r="424">
      <c r="A424">
        <f>HYPERLINK("https://stackoverflow.com/q/60333516", "60333516")</f>
        <v/>
      </c>
      <c r="B424" t="n">
        <v>0.3945147679324895</v>
      </c>
    </row>
    <row r="425">
      <c r="A425">
        <f>HYPERLINK("https://stackoverflow.com/q/60366748", "60366748")</f>
        <v/>
      </c>
      <c r="B425" t="n">
        <v>0.3488200589970502</v>
      </c>
    </row>
    <row r="426">
      <c r="A426">
        <f>HYPERLINK("https://stackoverflow.com/q/60411724", "60411724")</f>
        <v/>
      </c>
      <c r="B426" t="n">
        <v>0.4506903353057199</v>
      </c>
    </row>
    <row r="427">
      <c r="A427">
        <f>HYPERLINK("https://stackoverflow.com/q/60434306", "60434306")</f>
        <v/>
      </c>
      <c r="B427" t="n">
        <v>0.2901785714285715</v>
      </c>
    </row>
    <row r="428">
      <c r="A428">
        <f>HYPERLINK("https://stackoverflow.com/q/60455349", "60455349")</f>
        <v/>
      </c>
      <c r="B428" t="n">
        <v>0.3884180790960452</v>
      </c>
    </row>
    <row r="429">
      <c r="A429">
        <f>HYPERLINK("https://stackoverflow.com/q/60495312", "60495312")</f>
        <v/>
      </c>
      <c r="B429" t="n">
        <v>0.488950276243094</v>
      </c>
    </row>
    <row r="430">
      <c r="A430">
        <f>HYPERLINK("https://stackoverflow.com/q/60534579", "60534579")</f>
        <v/>
      </c>
      <c r="B430" t="n">
        <v>0.3498168498168498</v>
      </c>
    </row>
    <row r="431">
      <c r="A431">
        <f>HYPERLINK("https://stackoverflow.com/q/60551702", "60551702")</f>
        <v/>
      </c>
      <c r="B431" t="n">
        <v>0.7280701754385965</v>
      </c>
    </row>
    <row r="432">
      <c r="A432">
        <f>HYPERLINK("https://stackoverflow.com/q/60555616", "60555616")</f>
        <v/>
      </c>
      <c r="B432" t="n">
        <v>0.25</v>
      </c>
    </row>
    <row r="433">
      <c r="A433">
        <f>HYPERLINK("https://stackoverflow.com/q/60672693", "60672693")</f>
        <v/>
      </c>
      <c r="B433" t="n">
        <v>0.4262820512820512</v>
      </c>
    </row>
    <row r="434">
      <c r="A434">
        <f>HYPERLINK("https://stackoverflow.com/q/60736675", "60736675")</f>
        <v/>
      </c>
      <c r="B434" t="n">
        <v>0.5769607843137254</v>
      </c>
    </row>
    <row r="435">
      <c r="A435">
        <f>HYPERLINK("https://stackoverflow.com/q/60738551", "60738551")</f>
        <v/>
      </c>
      <c r="B435" t="n">
        <v>0.2709611451942741</v>
      </c>
    </row>
    <row r="436">
      <c r="A436">
        <f>HYPERLINK("https://stackoverflow.com/q/60811345", "60811345")</f>
        <v/>
      </c>
      <c r="B436" t="n">
        <v>0.4341825902335457</v>
      </c>
    </row>
    <row r="437">
      <c r="A437">
        <f>HYPERLINK("https://stackoverflow.com/q/60836488", "60836488")</f>
        <v/>
      </c>
      <c r="B437" t="n">
        <v>0.3428030303030302</v>
      </c>
    </row>
    <row r="438">
      <c r="A438">
        <f>HYPERLINK("https://stackoverflow.com/q/60881303", "60881303")</f>
        <v/>
      </c>
      <c r="B438" t="n">
        <v>0.5684326710816777</v>
      </c>
    </row>
    <row r="439">
      <c r="A439">
        <f>HYPERLINK("https://stackoverflow.com/q/61210424", "61210424")</f>
        <v/>
      </c>
      <c r="B439" t="n">
        <v>0.3188976377952756</v>
      </c>
    </row>
    <row r="440">
      <c r="A440">
        <f>HYPERLINK("https://stackoverflow.com/q/61226697", "61226697")</f>
        <v/>
      </c>
      <c r="B440" t="n">
        <v>0.405</v>
      </c>
    </row>
    <row r="441">
      <c r="A441">
        <f>HYPERLINK("https://stackoverflow.com/q/61341097", "61341097")</f>
        <v/>
      </c>
      <c r="B441" t="n">
        <v>0.356981981981982</v>
      </c>
    </row>
    <row r="442">
      <c r="A442">
        <f>HYPERLINK("https://stackoverflow.com/q/61350573", "61350573")</f>
        <v/>
      </c>
      <c r="B442" t="n">
        <v>0.4104477611940298</v>
      </c>
    </row>
    <row r="443">
      <c r="A443">
        <f>HYPERLINK("https://stackoverflow.com/q/61350864", "61350864")</f>
        <v/>
      </c>
      <c r="B443" t="n">
        <v>0.4706959706959707</v>
      </c>
    </row>
    <row r="444">
      <c r="A444">
        <f>HYPERLINK("https://stackoverflow.com/q/61379667", "61379667")</f>
        <v/>
      </c>
      <c r="B444" t="n">
        <v>0.3770226537216829</v>
      </c>
    </row>
    <row r="445">
      <c r="A445">
        <f>HYPERLINK("https://stackoverflow.com/q/61487083", "61487083")</f>
        <v/>
      </c>
      <c r="B445" t="n">
        <v>0.3320512820512821</v>
      </c>
    </row>
    <row r="446">
      <c r="A446">
        <f>HYPERLINK("https://stackoverflow.com/q/61505590", "61505590")</f>
        <v/>
      </c>
      <c r="B446" t="n">
        <v>0.461864406779661</v>
      </c>
    </row>
    <row r="447">
      <c r="A447">
        <f>HYPERLINK("https://stackoverflow.com/q/61509495", "61509495")</f>
        <v/>
      </c>
      <c r="B447" t="n">
        <v>0.3297448165869218</v>
      </c>
    </row>
    <row r="448">
      <c r="A448">
        <f>HYPERLINK("https://stackoverflow.com/q/61588758", "61588758")</f>
        <v/>
      </c>
      <c r="B448" t="n">
        <v>0.5491071428571428</v>
      </c>
    </row>
    <row r="449">
      <c r="A449">
        <f>HYPERLINK("https://stackoverflow.com/q/61618284", "61618284")</f>
        <v/>
      </c>
      <c r="B449" t="n">
        <v>0.4103448275862069</v>
      </c>
    </row>
    <row r="450">
      <c r="A450">
        <f>HYPERLINK("https://stackoverflow.com/q/61655523", "61655523")</f>
        <v/>
      </c>
      <c r="B450" t="n">
        <v>0.221830985915493</v>
      </c>
    </row>
    <row r="451">
      <c r="A451">
        <f>HYPERLINK("https://stackoverflow.com/q/61656958", "61656958")</f>
        <v/>
      </c>
      <c r="B451" t="n">
        <v>0.8631410256410258</v>
      </c>
    </row>
    <row r="452">
      <c r="A452">
        <f>HYPERLINK("https://stackoverflow.com/q/61685518", "61685518")</f>
        <v/>
      </c>
      <c r="B452" t="n">
        <v>0.6690140845070424</v>
      </c>
    </row>
    <row r="453">
      <c r="A453">
        <f>HYPERLINK("https://stackoverflow.com/q/61706612", "61706612")</f>
        <v/>
      </c>
      <c r="B453" t="n">
        <v>0.4011494252873563</v>
      </c>
    </row>
    <row r="454">
      <c r="A454">
        <f>HYPERLINK("https://stackoverflow.com/q/61742910", "61742910")</f>
        <v/>
      </c>
      <c r="B454" t="n">
        <v>0.3581560283687943</v>
      </c>
    </row>
    <row r="455">
      <c r="A455">
        <f>HYPERLINK("https://stackoverflow.com/q/61782652", "61782652")</f>
        <v/>
      </c>
      <c r="B455" t="n">
        <v>0.5076190476190476</v>
      </c>
    </row>
    <row r="456">
      <c r="A456">
        <f>HYPERLINK("https://stackoverflow.com/q/61817845", "61817845")</f>
        <v/>
      </c>
      <c r="B456" t="n">
        <v>0.5298507462686566</v>
      </c>
    </row>
    <row r="457">
      <c r="A457">
        <f>HYPERLINK("https://stackoverflow.com/q/61845738", "61845738")</f>
        <v/>
      </c>
      <c r="B457" t="n">
        <v>0.3407960199004975</v>
      </c>
    </row>
    <row r="458">
      <c r="A458">
        <f>HYPERLINK("https://stackoverflow.com/q/61964967", "61964967")</f>
        <v/>
      </c>
      <c r="B458" t="n">
        <v>0.4770114942528735</v>
      </c>
    </row>
    <row r="459">
      <c r="A459">
        <f>HYPERLINK("https://stackoverflow.com/q/61979138", "61979138")</f>
        <v/>
      </c>
      <c r="B459" t="n">
        <v>0.3173515981735159</v>
      </c>
    </row>
    <row r="460">
      <c r="A460">
        <f>HYPERLINK("https://stackoverflow.com/q/62020069", "62020069")</f>
        <v/>
      </c>
      <c r="B460" t="n">
        <v>0.3897637795275591</v>
      </c>
    </row>
    <row r="461">
      <c r="A461">
        <f>HYPERLINK("https://stackoverflow.com/q/62074209", "62074209")</f>
        <v/>
      </c>
      <c r="B461" t="n">
        <v>0.3863095238095238</v>
      </c>
    </row>
    <row r="462">
      <c r="A462">
        <f>HYPERLINK("https://stackoverflow.com/q/62100452", "62100452")</f>
        <v/>
      </c>
      <c r="B462" t="n">
        <v>0.5861788617886178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