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0.5110192837465565</v>
      </c>
    </row>
    <row r="3">
      <c r="A3">
        <f>HYPERLINK("https://stackoverflow.com/q/8430696", "8430696")</f>
        <v/>
      </c>
      <c r="B3" t="n">
        <v>0.4090909090909091</v>
      </c>
    </row>
    <row r="4">
      <c r="A4">
        <f>HYPERLINK("https://stackoverflow.com/q/9076585", "9076585")</f>
        <v/>
      </c>
      <c r="B4" t="n">
        <v>0.5020325203252032</v>
      </c>
    </row>
    <row r="5">
      <c r="A5">
        <f>HYPERLINK("https://stackoverflow.com/q/9187799", "9187799")</f>
        <v/>
      </c>
      <c r="B5" t="n">
        <v>0.3989361702127659</v>
      </c>
    </row>
    <row r="6">
      <c r="A6">
        <f>HYPERLINK("https://stackoverflow.com/q/9257823", "9257823")</f>
        <v/>
      </c>
      <c r="B6" t="n">
        <v>0.3932291666666666</v>
      </c>
    </row>
    <row r="7">
      <c r="A7">
        <f>HYPERLINK("https://stackoverflow.com/q/11316689", "11316689")</f>
        <v/>
      </c>
      <c r="B7" t="n">
        <v>0.2883333333333333</v>
      </c>
    </row>
    <row r="8">
      <c r="A8">
        <f>HYPERLINK("https://stackoverflow.com/q/13056153", "13056153")</f>
        <v/>
      </c>
      <c r="B8" t="n">
        <v>0.4081920903954803</v>
      </c>
    </row>
    <row r="9">
      <c r="A9">
        <f>HYPERLINK("https://stackoverflow.com/q/15580847", "15580847")</f>
        <v/>
      </c>
      <c r="B9" t="n">
        <v>0.3655115511551155</v>
      </c>
    </row>
    <row r="10">
      <c r="A10">
        <f>HYPERLINK("https://stackoverflow.com/q/18270581", "18270581")</f>
        <v/>
      </c>
      <c r="B10" t="n">
        <v>0.2761194029850746</v>
      </c>
    </row>
    <row r="11">
      <c r="A11">
        <f>HYPERLINK("https://stackoverflow.com/q/18440385", "18440385")</f>
        <v/>
      </c>
      <c r="B11" t="n">
        <v>0.6116352201257861</v>
      </c>
    </row>
    <row r="12">
      <c r="A12">
        <f>HYPERLINK("https://stackoverflow.com/q/18557198", "18557198")</f>
        <v/>
      </c>
      <c r="B12" t="n">
        <v>0.4275825346112886</v>
      </c>
    </row>
    <row r="13">
      <c r="A13">
        <f>HYPERLINK("https://stackoverflow.com/q/20693110", "20693110")</f>
        <v/>
      </c>
      <c r="B13" t="n">
        <v>0.4141193595342067</v>
      </c>
    </row>
    <row r="14">
      <c r="A14">
        <f>HYPERLINK("https://stackoverflow.com/q/22008343", "22008343")</f>
        <v/>
      </c>
      <c r="B14" t="n">
        <v>0.3852459016393441</v>
      </c>
    </row>
    <row r="15">
      <c r="A15">
        <f>HYPERLINK("https://stackoverflow.com/q/22163118", "22163118")</f>
        <v/>
      </c>
      <c r="B15" t="n">
        <v>0.2594936708860759</v>
      </c>
    </row>
    <row r="16">
      <c r="A16">
        <f>HYPERLINK("https://stackoverflow.com/q/22187852", "22187852")</f>
        <v/>
      </c>
      <c r="B16" t="n">
        <v>0.3517316017316017</v>
      </c>
    </row>
    <row r="17">
      <c r="A17">
        <f>HYPERLINK("https://stackoverflow.com/q/24808967", "24808967")</f>
        <v/>
      </c>
      <c r="B17" t="n">
        <v>0.4589201877934272</v>
      </c>
    </row>
    <row r="18">
      <c r="A18">
        <f>HYPERLINK("https://stackoverflow.com/q/25935255", "25935255")</f>
        <v/>
      </c>
      <c r="B18" t="n">
        <v>0.3649789029535865</v>
      </c>
    </row>
    <row r="19">
      <c r="A19">
        <f>HYPERLINK("https://stackoverflow.com/q/27364108", "27364108")</f>
        <v/>
      </c>
      <c r="B19" t="n">
        <v>0.4511494252873562</v>
      </c>
    </row>
    <row r="20">
      <c r="A20">
        <f>HYPERLINK("https://stackoverflow.com/q/29308113", "29308113")</f>
        <v/>
      </c>
      <c r="B20" t="n">
        <v>0.4110772357723577</v>
      </c>
    </row>
    <row r="21">
      <c r="A21">
        <f>HYPERLINK("https://stackoverflow.com/q/31116437", "31116437")</f>
        <v/>
      </c>
      <c r="B21" t="n">
        <v>0.325242718446602</v>
      </c>
    </row>
    <row r="22">
      <c r="A22">
        <f>HYPERLINK("https://stackoverflow.com/q/31658122", "31658122")</f>
        <v/>
      </c>
      <c r="B22" t="n">
        <v>0.2437106918238994</v>
      </c>
    </row>
    <row r="23">
      <c r="A23">
        <f>HYPERLINK("https://stackoverflow.com/q/31794085", "31794085")</f>
        <v/>
      </c>
      <c r="B23" t="n">
        <v>0.5676100628930817</v>
      </c>
    </row>
    <row r="24">
      <c r="A24">
        <f>HYPERLINK("https://stackoverflow.com/q/32225372", "32225372")</f>
        <v/>
      </c>
      <c r="B24" t="n">
        <v>0.6018922852983988</v>
      </c>
    </row>
    <row r="25">
      <c r="A25">
        <f>HYPERLINK("https://stackoverflow.com/q/32571070", "32571070")</f>
        <v/>
      </c>
      <c r="B25" t="n">
        <v>0.5244648318042814</v>
      </c>
    </row>
    <row r="26">
      <c r="A26">
        <f>HYPERLINK("https://stackoverflow.com/q/32791968", "32791968")</f>
        <v/>
      </c>
      <c r="B26" t="n">
        <v>0.4490196078431372</v>
      </c>
    </row>
    <row r="27">
      <c r="A27">
        <f>HYPERLINK("https://stackoverflow.com/q/34164510", "34164510")</f>
        <v/>
      </c>
      <c r="B27" t="n">
        <v>0.3462441314553991</v>
      </c>
    </row>
    <row r="28">
      <c r="A28">
        <f>HYPERLINK("https://stackoverflow.com/q/34341952", "34341952")</f>
        <v/>
      </c>
      <c r="B28" t="n">
        <v>0.4255663430420712</v>
      </c>
    </row>
    <row r="29">
      <c r="A29">
        <f>HYPERLINK("https://stackoverflow.com/q/35645102", "35645102")</f>
        <v/>
      </c>
      <c r="B29" t="n">
        <v>0.5625</v>
      </c>
    </row>
    <row r="30">
      <c r="A30">
        <f>HYPERLINK("https://stackoverflow.com/q/37707699", "37707699")</f>
        <v/>
      </c>
      <c r="B30" t="n">
        <v>0.3918439716312056</v>
      </c>
    </row>
    <row r="31">
      <c r="A31">
        <f>HYPERLINK("https://stackoverflow.com/q/38112943", "38112943")</f>
        <v/>
      </c>
      <c r="B31" t="n">
        <v>0.2701612903225806</v>
      </c>
    </row>
    <row r="32">
      <c r="A32">
        <f>HYPERLINK("https://stackoverflow.com/q/38265464", "38265464")</f>
        <v/>
      </c>
      <c r="B32" t="n">
        <v>0.3011363636363636</v>
      </c>
    </row>
    <row r="33">
      <c r="A33">
        <f>HYPERLINK("https://stackoverflow.com/q/38866325", "38866325")</f>
        <v/>
      </c>
      <c r="B33" t="n">
        <v>0.300314465408805</v>
      </c>
    </row>
    <row r="34">
      <c r="A34">
        <f>HYPERLINK("https://stackoverflow.com/q/39471301", "39471301")</f>
        <v/>
      </c>
      <c r="B34" t="n">
        <v>0.3036723163841808</v>
      </c>
    </row>
    <row r="35">
      <c r="A35">
        <f>HYPERLINK("https://stackoverflow.com/q/40934677", "40934677")</f>
        <v/>
      </c>
      <c r="B35" t="n">
        <v>0.3746177370030581</v>
      </c>
    </row>
    <row r="36">
      <c r="A36">
        <f>HYPERLINK("https://stackoverflow.com/q/41233968", "41233968")</f>
        <v/>
      </c>
      <c r="B36" t="n">
        <v>0.3342541436464089</v>
      </c>
    </row>
    <row r="37">
      <c r="A37">
        <f>HYPERLINK("https://stackoverflow.com/q/41291090", "41291090")</f>
        <v/>
      </c>
      <c r="B37" t="n">
        <v>0.2683333333333333</v>
      </c>
    </row>
    <row r="38">
      <c r="A38">
        <f>HYPERLINK("https://stackoverflow.com/q/41351244", "41351244")</f>
        <v/>
      </c>
      <c r="B38" t="n">
        <v>0.3985005767012688</v>
      </c>
    </row>
    <row r="39">
      <c r="A39">
        <f>HYPERLINK("https://stackoverflow.com/q/41542609", "41542609")</f>
        <v/>
      </c>
      <c r="B39" t="n">
        <v>0.2849099099099099</v>
      </c>
    </row>
    <row r="40">
      <c r="A40">
        <f>HYPERLINK("https://stackoverflow.com/q/41803929", "41803929")</f>
        <v/>
      </c>
      <c r="B40" t="n">
        <v>0.4578651685393259</v>
      </c>
    </row>
    <row r="41">
      <c r="A41">
        <f>HYPERLINK("https://stackoverflow.com/q/41842171", "41842171")</f>
        <v/>
      </c>
      <c r="B41" t="n">
        <v>0.5893574297188754</v>
      </c>
    </row>
    <row r="42">
      <c r="A42">
        <f>HYPERLINK("https://stackoverflow.com/q/41860322", "41860322")</f>
        <v/>
      </c>
      <c r="B42" t="n">
        <v>0.3918439716312057</v>
      </c>
    </row>
    <row r="43">
      <c r="A43">
        <f>HYPERLINK("https://stackoverflow.com/q/41867303", "41867303")</f>
        <v/>
      </c>
      <c r="B43" t="n">
        <v>0.4620098039215686</v>
      </c>
    </row>
    <row r="44">
      <c r="A44">
        <f>HYPERLINK("https://stackoverflow.com/q/41881534", "41881534")</f>
        <v/>
      </c>
      <c r="B44" t="n">
        <v>0.6707459207459208</v>
      </c>
    </row>
    <row r="45">
      <c r="A45">
        <f>HYPERLINK("https://stackoverflow.com/q/41886336", "41886336")</f>
        <v/>
      </c>
      <c r="B45" t="n">
        <v>0.3712121212121213</v>
      </c>
    </row>
    <row r="46">
      <c r="A46">
        <f>HYPERLINK("https://stackoverflow.com/q/41905258", "41905258")</f>
        <v/>
      </c>
      <c r="B46" t="n">
        <v>0.2832310838445808</v>
      </c>
    </row>
    <row r="47">
      <c r="A47">
        <f>HYPERLINK("https://stackoverflow.com/q/41983737", "41983737")</f>
        <v/>
      </c>
      <c r="B47" t="n">
        <v>0.504681647940075</v>
      </c>
    </row>
    <row r="48">
      <c r="A48">
        <f>HYPERLINK("https://stackoverflow.com/q/41987911", "41987911")</f>
        <v/>
      </c>
      <c r="B48" t="n">
        <v>0.4839743589743588</v>
      </c>
    </row>
    <row r="49">
      <c r="A49">
        <f>HYPERLINK("https://stackoverflow.com/q/42010994", "42010994")</f>
        <v/>
      </c>
      <c r="B49" t="n">
        <v>0.4713541666666665</v>
      </c>
    </row>
    <row r="50">
      <c r="A50">
        <f>HYPERLINK("https://stackoverflow.com/q/42227249", "42227249")</f>
        <v/>
      </c>
      <c r="B50" t="n">
        <v>0.3287461773700306</v>
      </c>
    </row>
    <row r="51">
      <c r="A51">
        <f>HYPERLINK("https://stackoverflow.com/q/42295539", "42295539")</f>
        <v/>
      </c>
      <c r="B51" t="n">
        <v>0.4245495495495495</v>
      </c>
    </row>
    <row r="52">
      <c r="A52">
        <f>HYPERLINK("https://stackoverflow.com/q/42375516", "42375516")</f>
        <v/>
      </c>
      <c r="B52" t="n">
        <v>0.3905472636815919</v>
      </c>
    </row>
    <row r="53">
      <c r="A53">
        <f>HYPERLINK("https://stackoverflow.com/q/42379606", "42379606")</f>
        <v/>
      </c>
      <c r="B53" t="n">
        <v>0.692829457364341</v>
      </c>
    </row>
    <row r="54">
      <c r="A54">
        <f>HYPERLINK("https://stackoverflow.com/q/42405004", "42405004")</f>
        <v/>
      </c>
      <c r="B54" t="n">
        <v>0.4746835443037974</v>
      </c>
    </row>
    <row r="55">
      <c r="A55">
        <f>HYPERLINK("https://stackoverflow.com/q/42638538", "42638538")</f>
        <v/>
      </c>
      <c r="B55" t="n">
        <v>0.4448051948051949</v>
      </c>
    </row>
    <row r="56">
      <c r="A56">
        <f>HYPERLINK("https://stackoverflow.com/q/42647054", "42647054")</f>
        <v/>
      </c>
      <c r="B56" t="n">
        <v>0.7818352059925094</v>
      </c>
    </row>
    <row r="57">
      <c r="A57">
        <f>HYPERLINK("https://stackoverflow.com/q/42705379", "42705379")</f>
        <v/>
      </c>
      <c r="B57" t="n">
        <v>0.3945147679324895</v>
      </c>
    </row>
    <row r="58">
      <c r="A58">
        <f>HYPERLINK("https://stackoverflow.com/q/42739284", "42739284")</f>
        <v/>
      </c>
      <c r="B58" t="n">
        <v>0.7832674571805007</v>
      </c>
    </row>
    <row r="59">
      <c r="A59">
        <f>HYPERLINK("https://stackoverflow.com/q/42835744", "42835744")</f>
        <v/>
      </c>
      <c r="B59" t="n">
        <v>0.290650406504065</v>
      </c>
    </row>
    <row r="60">
      <c r="A60">
        <f>HYPERLINK("https://stackoverflow.com/q/42908516", "42908516")</f>
        <v/>
      </c>
      <c r="B60" t="n">
        <v>0.3634751773049645</v>
      </c>
    </row>
    <row r="61">
      <c r="A61">
        <f>HYPERLINK("https://stackoverflow.com/q/42938295", "42938295")</f>
        <v/>
      </c>
      <c r="B61" t="n">
        <v>0.5019723865877711</v>
      </c>
    </row>
    <row r="62">
      <c r="A62">
        <f>HYPERLINK("https://stackoverflow.com/q/43008145", "43008145")</f>
        <v/>
      </c>
      <c r="B62" t="n">
        <v>0.5</v>
      </c>
    </row>
    <row r="63">
      <c r="A63">
        <f>HYPERLINK("https://stackoverflow.com/q/43033640", "43033640")</f>
        <v/>
      </c>
      <c r="B63" t="n">
        <v>0.5613207547169812</v>
      </c>
    </row>
    <row r="64">
      <c r="A64">
        <f>HYPERLINK("https://stackoverflow.com/q/43066045", "43066045")</f>
        <v/>
      </c>
      <c r="B64" t="n">
        <v>0.360062893081761</v>
      </c>
    </row>
    <row r="65">
      <c r="A65">
        <f>HYPERLINK("https://stackoverflow.com/q/43097927", "43097927")</f>
        <v/>
      </c>
      <c r="B65" t="n">
        <v>0.5761217948717949</v>
      </c>
    </row>
    <row r="66">
      <c r="A66">
        <f>HYPERLINK("https://stackoverflow.com/q/43212275", "43212275")</f>
        <v/>
      </c>
      <c r="B66" t="n">
        <v>0.5492753623188406</v>
      </c>
    </row>
    <row r="67">
      <c r="A67">
        <f>HYPERLINK("https://stackoverflow.com/q/43213661", "43213661")</f>
        <v/>
      </c>
      <c r="B67" t="n">
        <v>0.382034632034632</v>
      </c>
    </row>
    <row r="68">
      <c r="A68">
        <f>HYPERLINK("https://stackoverflow.com/q/43401120", "43401120")</f>
        <v/>
      </c>
      <c r="B68" t="n">
        <v>0.4318181818181818</v>
      </c>
    </row>
    <row r="69">
      <c r="A69">
        <f>HYPERLINK("https://stackoverflow.com/q/43500546", "43500546")</f>
        <v/>
      </c>
      <c r="B69" t="n">
        <v>0.5098870056497176</v>
      </c>
    </row>
    <row r="70">
      <c r="A70">
        <f>HYPERLINK("https://stackoverflow.com/q/43618424", "43618424")</f>
        <v/>
      </c>
      <c r="B70" t="n">
        <v>0.4857397504456328</v>
      </c>
    </row>
    <row r="71">
      <c r="A71">
        <f>HYPERLINK("https://stackoverflow.com/q/43646460", "43646460")</f>
        <v/>
      </c>
      <c r="B71" t="n">
        <v>0.5061274509803921</v>
      </c>
    </row>
    <row r="72">
      <c r="A72">
        <f>HYPERLINK("https://stackoverflow.com/q/43667724", "43667724")</f>
        <v/>
      </c>
      <c r="B72" t="n">
        <v>0.4085144927536232</v>
      </c>
    </row>
    <row r="73">
      <c r="A73">
        <f>HYPERLINK("https://stackoverflow.com/q/43764771", "43764771")</f>
        <v/>
      </c>
      <c r="B73" t="n">
        <v>0.3757396449704142</v>
      </c>
    </row>
    <row r="74">
      <c r="A74">
        <f>HYPERLINK("https://stackoverflow.com/q/43860901", "43860901")</f>
        <v/>
      </c>
      <c r="B74" t="n">
        <v>0.5244565217391304</v>
      </c>
    </row>
    <row r="75">
      <c r="A75">
        <f>HYPERLINK("https://stackoverflow.com/q/43947704", "43947704")</f>
        <v/>
      </c>
      <c r="B75" t="n">
        <v>0.3304597701149425</v>
      </c>
    </row>
    <row r="76">
      <c r="A76">
        <f>HYPERLINK("https://stackoverflow.com/q/44073389", "44073389")</f>
        <v/>
      </c>
      <c r="B76" t="n">
        <v>0.5723684210526316</v>
      </c>
    </row>
    <row r="77">
      <c r="A77">
        <f>HYPERLINK("https://stackoverflow.com/q/44076048", "44076048")</f>
        <v/>
      </c>
      <c r="B77" t="n">
        <v>0.594298245614035</v>
      </c>
    </row>
    <row r="78">
      <c r="A78">
        <f>HYPERLINK("https://stackoverflow.com/q/44078721", "44078721")</f>
        <v/>
      </c>
      <c r="B78" t="n">
        <v>0.5529801324503312</v>
      </c>
    </row>
    <row r="79">
      <c r="A79">
        <f>HYPERLINK("https://stackoverflow.com/q/44165995", "44165995")</f>
        <v/>
      </c>
      <c r="B79" t="n">
        <v>0.4938837920489297</v>
      </c>
    </row>
    <row r="80">
      <c r="A80">
        <f>HYPERLINK("https://stackoverflow.com/q/44267405", "44267405")</f>
        <v/>
      </c>
      <c r="B80" t="n">
        <v>0.3245192307692308</v>
      </c>
    </row>
    <row r="81">
      <c r="A81">
        <f>HYPERLINK("https://stackoverflow.com/q/44272066", "44272066")</f>
        <v/>
      </c>
      <c r="B81" t="n">
        <v>0.3463768115942029</v>
      </c>
    </row>
    <row r="82">
      <c r="A82">
        <f>HYPERLINK("https://stackoverflow.com/q/44285870", "44285870")</f>
        <v/>
      </c>
      <c r="B82" t="n">
        <v>0.5730837789661319</v>
      </c>
    </row>
    <row r="83">
      <c r="A83">
        <f>HYPERLINK("https://stackoverflow.com/q/44335833", "44335833")</f>
        <v/>
      </c>
      <c r="B83" t="n">
        <v>0.3323809523809524</v>
      </c>
    </row>
    <row r="84">
      <c r="A84">
        <f>HYPERLINK("https://stackoverflow.com/q/44360062", "44360062")</f>
        <v/>
      </c>
      <c r="B84" t="n">
        <v>0.3532110091743119</v>
      </c>
    </row>
    <row r="85">
      <c r="A85">
        <f>HYPERLINK("https://stackoverflow.com/q/44398453", "44398453")</f>
        <v/>
      </c>
      <c r="B85" t="n">
        <v>0.4212730318257956</v>
      </c>
    </row>
    <row r="86">
      <c r="A86">
        <f>HYPERLINK("https://stackoverflow.com/q/44407451", "44407451")</f>
        <v/>
      </c>
      <c r="B86" t="n">
        <v>0.3815426997245179</v>
      </c>
    </row>
    <row r="87">
      <c r="A87">
        <f>HYPERLINK("https://stackoverflow.com/q/44421727", "44421727")</f>
        <v/>
      </c>
      <c r="B87" t="n">
        <v>0.3628787878787879</v>
      </c>
    </row>
    <row r="88">
      <c r="A88">
        <f>HYPERLINK("https://stackoverflow.com/q/44446144", "44446144")</f>
        <v/>
      </c>
      <c r="B88" t="n">
        <v>0.4873417721518986</v>
      </c>
    </row>
    <row r="89">
      <c r="A89">
        <f>HYPERLINK("https://stackoverflow.com/q/44525150", "44525150")</f>
        <v/>
      </c>
      <c r="B89" t="n">
        <v>0.3961748633879781</v>
      </c>
    </row>
    <row r="90">
      <c r="A90">
        <f>HYPERLINK("https://stackoverflow.com/q/44526400", "44526400")</f>
        <v/>
      </c>
      <c r="B90" t="n">
        <v>0.3755760368663595</v>
      </c>
    </row>
    <row r="91">
      <c r="A91">
        <f>HYPERLINK("https://stackoverflow.com/q/44532598", "44532598")</f>
        <v/>
      </c>
      <c r="B91" t="n">
        <v>0.4547619047619047</v>
      </c>
    </row>
    <row r="92">
      <c r="A92">
        <f>HYPERLINK("https://stackoverflow.com/q/44590497", "44590497")</f>
        <v/>
      </c>
      <c r="B92" t="n">
        <v>0.3562691131498471</v>
      </c>
    </row>
    <row r="93">
      <c r="A93">
        <f>HYPERLINK("https://stackoverflow.com/q/44767791", "44767791")</f>
        <v/>
      </c>
      <c r="B93" t="n">
        <v>0.4470198675496689</v>
      </c>
    </row>
    <row r="94">
      <c r="A94">
        <f>HYPERLINK("https://stackoverflow.com/q/44800423", "44800423")</f>
        <v/>
      </c>
      <c r="B94" t="n">
        <v>0.4178082191780821</v>
      </c>
    </row>
    <row r="95">
      <c r="A95">
        <f>HYPERLINK("https://stackoverflow.com/q/44838564", "44838564")</f>
        <v/>
      </c>
      <c r="B95" t="n">
        <v>0.4957805907172995</v>
      </c>
    </row>
    <row r="96">
      <c r="A96">
        <f>HYPERLINK("https://stackoverflow.com/q/44867066", "44867066")</f>
        <v/>
      </c>
      <c r="B96" t="n">
        <v>0.4383333333333334</v>
      </c>
    </row>
    <row r="97">
      <c r="A97">
        <f>HYPERLINK("https://stackoverflow.com/q/44889483", "44889483")</f>
        <v/>
      </c>
      <c r="B97" t="n">
        <v>0.5431372549019607</v>
      </c>
    </row>
    <row r="98">
      <c r="A98">
        <f>HYPERLINK("https://stackoverflow.com/q/44974408", "44974408")</f>
        <v/>
      </c>
      <c r="B98" t="n">
        <v>0.5429824561403509</v>
      </c>
    </row>
    <row r="99">
      <c r="A99">
        <f>HYPERLINK("https://stackoverflow.com/q/44980903", "44980903")</f>
        <v/>
      </c>
      <c r="B99" t="n">
        <v>0.4638095238095238</v>
      </c>
    </row>
    <row r="100">
      <c r="A100">
        <f>HYPERLINK("https://stackoverflow.com/q/45004378", "45004378")</f>
        <v/>
      </c>
      <c r="B100" t="n">
        <v>0.3987583572110793</v>
      </c>
    </row>
    <row r="101">
      <c r="A101">
        <f>HYPERLINK("https://stackoverflow.com/q/45091910", "45091910")</f>
        <v/>
      </c>
      <c r="B101" t="n">
        <v>0.6681547619047619</v>
      </c>
    </row>
    <row r="102">
      <c r="A102">
        <f>HYPERLINK("https://stackoverflow.com/q/45177765", "45177765")</f>
        <v/>
      </c>
      <c r="B102" t="n">
        <v>0.6531531531531534</v>
      </c>
    </row>
    <row r="103">
      <c r="A103">
        <f>HYPERLINK("https://stackoverflow.com/q/45224565", "45224565")</f>
        <v/>
      </c>
      <c r="B103" t="n">
        <v>0.525438596491228</v>
      </c>
    </row>
    <row r="104">
      <c r="A104">
        <f>HYPERLINK("https://stackoverflow.com/q/45232971", "45232971")</f>
        <v/>
      </c>
      <c r="B104" t="n">
        <v>0.5970873786407767</v>
      </c>
    </row>
    <row r="105">
      <c r="A105">
        <f>HYPERLINK("https://stackoverflow.com/q/45288895", "45288895")</f>
        <v/>
      </c>
      <c r="B105" t="n">
        <v>0.6660447761194029</v>
      </c>
    </row>
    <row r="106">
      <c r="A106">
        <f>HYPERLINK("https://stackoverflow.com/q/45310175", "45310175")</f>
        <v/>
      </c>
      <c r="B106" t="n">
        <v>0.4783037475345168</v>
      </c>
    </row>
    <row r="107">
      <c r="A107">
        <f>HYPERLINK("https://stackoverflow.com/q/45363366", "45363366")</f>
        <v/>
      </c>
      <c r="B107" t="n">
        <v>0.5373443983402489</v>
      </c>
    </row>
    <row r="108">
      <c r="A108">
        <f>HYPERLINK("https://stackoverflow.com/q/45494320", "45494320")</f>
        <v/>
      </c>
      <c r="B108" t="n">
        <v>0.5246478873239436</v>
      </c>
    </row>
    <row r="109">
      <c r="A109">
        <f>HYPERLINK("https://stackoverflow.com/q/45555483", "45555483")</f>
        <v/>
      </c>
      <c r="B109" t="n">
        <v>0.3484848484848485</v>
      </c>
    </row>
    <row r="110">
      <c r="A110">
        <f>HYPERLINK("https://stackoverflow.com/q/45572394", "45572394")</f>
        <v/>
      </c>
      <c r="B110" t="n">
        <v>0.6045279383429674</v>
      </c>
    </row>
    <row r="111">
      <c r="A111">
        <f>HYPERLINK("https://stackoverflow.com/q/45686397", "45686397")</f>
        <v/>
      </c>
      <c r="B111" t="n">
        <v>0.4411764705882353</v>
      </c>
    </row>
    <row r="112">
      <c r="A112">
        <f>HYPERLINK("https://stackoverflow.com/q/45697947", "45697947")</f>
        <v/>
      </c>
      <c r="B112" t="n">
        <v>0.3671874999999999</v>
      </c>
    </row>
    <row r="113">
      <c r="A113">
        <f>HYPERLINK("https://stackoverflow.com/q/45699468", "45699468")</f>
        <v/>
      </c>
      <c r="B113" t="n">
        <v>0.6062271062271063</v>
      </c>
    </row>
    <row r="114">
      <c r="A114">
        <f>HYPERLINK("https://stackoverflow.com/q/45709701", "45709701")</f>
        <v/>
      </c>
      <c r="B114" t="n">
        <v>0.5010822510822511</v>
      </c>
    </row>
    <row r="115">
      <c r="A115">
        <f>HYPERLINK("https://stackoverflow.com/q/45748997", "45748997")</f>
        <v/>
      </c>
      <c r="B115" t="n">
        <v>0.4646739130434783</v>
      </c>
    </row>
    <row r="116">
      <c r="A116">
        <f>HYPERLINK("https://stackoverflow.com/q/45822590", "45822590")</f>
        <v/>
      </c>
      <c r="B116" t="n">
        <v>0.3357142857142856</v>
      </c>
    </row>
    <row r="117">
      <c r="A117">
        <f>HYPERLINK("https://stackoverflow.com/q/45875383", "45875383")</f>
        <v/>
      </c>
      <c r="B117" t="n">
        <v>0.4183333333333333</v>
      </c>
    </row>
    <row r="118">
      <c r="A118">
        <f>HYPERLINK("https://stackoverflow.com/q/45901296", "45901296")</f>
        <v/>
      </c>
      <c r="B118" t="n">
        <v>0.4794372294372294</v>
      </c>
    </row>
    <row r="119">
      <c r="A119">
        <f>HYPERLINK("https://stackoverflow.com/q/45928071", "45928071")</f>
        <v/>
      </c>
      <c r="B119" t="n">
        <v>0.3394308943089431</v>
      </c>
    </row>
    <row r="120">
      <c r="A120">
        <f>HYPERLINK("https://stackoverflow.com/q/45975826", "45975826")</f>
        <v/>
      </c>
      <c r="B120" t="n">
        <v>0.359106529209622</v>
      </c>
    </row>
    <row r="121">
      <c r="A121">
        <f>HYPERLINK("https://stackoverflow.com/q/46038130", "46038130")</f>
        <v/>
      </c>
      <c r="B121" t="n">
        <v>0.3409090909090909</v>
      </c>
    </row>
    <row r="122">
      <c r="A122">
        <f>HYPERLINK("https://stackoverflow.com/q/46061585", "46061585")</f>
        <v/>
      </c>
      <c r="B122" t="n">
        <v>0.3151041666666666</v>
      </c>
    </row>
    <row r="123">
      <c r="A123">
        <f>HYPERLINK("https://stackoverflow.com/q/46067509", "46067509")</f>
        <v/>
      </c>
      <c r="B123" t="n">
        <v>0.6390728476821192</v>
      </c>
    </row>
    <row r="124">
      <c r="A124">
        <f>HYPERLINK("https://stackoverflow.com/q/46206200", "46206200")</f>
        <v/>
      </c>
      <c r="B124" t="n">
        <v>0.610032362459547</v>
      </c>
    </row>
    <row r="125">
      <c r="A125">
        <f>HYPERLINK("https://stackoverflow.com/q/46227182", "46227182")</f>
        <v/>
      </c>
      <c r="B125" t="n">
        <v>0.4705128205128205</v>
      </c>
    </row>
    <row r="126">
      <c r="A126">
        <f>HYPERLINK("https://stackoverflow.com/q/46236405", "46236405")</f>
        <v/>
      </c>
      <c r="B126" t="n">
        <v>0.3402203856749311</v>
      </c>
    </row>
    <row r="127">
      <c r="A127">
        <f>HYPERLINK("https://stackoverflow.com/q/46275169", "46275169")</f>
        <v/>
      </c>
      <c r="B127" t="n">
        <v>0.6204545454545455</v>
      </c>
    </row>
    <row r="128">
      <c r="A128">
        <f>HYPERLINK("https://stackoverflow.com/q/46378576", "46378576")</f>
        <v/>
      </c>
      <c r="B128" t="n">
        <v>0.341549295774648</v>
      </c>
    </row>
    <row r="129">
      <c r="A129">
        <f>HYPERLINK("https://stackoverflow.com/q/46387200", "46387200")</f>
        <v/>
      </c>
      <c r="B129" t="n">
        <v>0.5684931506849316</v>
      </c>
    </row>
    <row r="130">
      <c r="A130">
        <f>HYPERLINK("https://stackoverflow.com/q/46453448", "46453448")</f>
        <v/>
      </c>
      <c r="B130" t="n">
        <v>0.5306372549019608</v>
      </c>
    </row>
    <row r="131">
      <c r="A131">
        <f>HYPERLINK("https://stackoverflow.com/q/46463283", "46463283")</f>
        <v/>
      </c>
      <c r="B131" t="n">
        <v>0.614406779661017</v>
      </c>
    </row>
    <row r="132">
      <c r="A132">
        <f>HYPERLINK("https://stackoverflow.com/q/46595947", "46595947")</f>
        <v/>
      </c>
      <c r="B132" t="n">
        <v>0.5264900662251656</v>
      </c>
    </row>
    <row r="133">
      <c r="A133">
        <f>HYPERLINK("https://stackoverflow.com/q/46606062", "46606062")</f>
        <v/>
      </c>
      <c r="B133" t="n">
        <v>0.5431372549019607</v>
      </c>
    </row>
    <row r="134">
      <c r="A134">
        <f>HYPERLINK("https://stackoverflow.com/q/46776955", "46776955")</f>
        <v/>
      </c>
      <c r="B134" t="n">
        <v>0.3401515151515151</v>
      </c>
    </row>
    <row r="135">
      <c r="A135">
        <f>HYPERLINK("https://stackoverflow.com/q/46798235", "46798235")</f>
        <v/>
      </c>
      <c r="B135" t="n">
        <v>0.6383928571428571</v>
      </c>
    </row>
    <row r="136">
      <c r="A136">
        <f>HYPERLINK("https://stackoverflow.com/q/46801400", "46801400")</f>
        <v/>
      </c>
      <c r="B136" t="n">
        <v>0.6868489583333334</v>
      </c>
    </row>
    <row r="137">
      <c r="A137">
        <f>HYPERLINK("https://stackoverflow.com/q/46837399", "46837399")</f>
        <v/>
      </c>
      <c r="B137" t="n">
        <v>0.4490196078431372</v>
      </c>
    </row>
    <row r="138">
      <c r="A138">
        <f>HYPERLINK("https://stackoverflow.com/q/46882235", "46882235")</f>
        <v/>
      </c>
      <c r="B138" t="n">
        <v>0.5</v>
      </c>
    </row>
    <row r="139">
      <c r="A139">
        <f>HYPERLINK("https://stackoverflow.com/q/46921029", "46921029")</f>
        <v/>
      </c>
      <c r="B139" t="n">
        <v>0.7198768689533861</v>
      </c>
    </row>
    <row r="140">
      <c r="A140">
        <f>HYPERLINK("https://stackoverflow.com/q/46974480", "46974480")</f>
        <v/>
      </c>
      <c r="B140" t="n">
        <v>0.4755469755469756</v>
      </c>
    </row>
    <row r="141">
      <c r="A141">
        <f>HYPERLINK("https://stackoverflow.com/q/46978829", "46978829")</f>
        <v/>
      </c>
      <c r="B141" t="n">
        <v>0.4525641025641026</v>
      </c>
    </row>
    <row r="142">
      <c r="A142">
        <f>HYPERLINK("https://stackoverflow.com/q/47025667", "47025667")</f>
        <v/>
      </c>
      <c r="B142" t="n">
        <v>0.4130434782608696</v>
      </c>
    </row>
    <row r="143">
      <c r="A143">
        <f>HYPERLINK("https://stackoverflow.com/q/47296300", "47296300")</f>
        <v/>
      </c>
      <c r="B143" t="n">
        <v>0.3425196850393701</v>
      </c>
    </row>
    <row r="144">
      <c r="A144">
        <f>HYPERLINK("https://stackoverflow.com/q/47451392", "47451392")</f>
        <v/>
      </c>
      <c r="B144" t="n">
        <v>0.6181434599156119</v>
      </c>
    </row>
    <row r="145">
      <c r="A145">
        <f>HYPERLINK("https://stackoverflow.com/q/47518599", "47518599")</f>
        <v/>
      </c>
      <c r="B145" t="n">
        <v>0.5739700374531834</v>
      </c>
    </row>
    <row r="146">
      <c r="A146">
        <f>HYPERLINK("https://stackoverflow.com/q/47520197", "47520197")</f>
        <v/>
      </c>
      <c r="B146" t="n">
        <v>0.3705673758865248</v>
      </c>
    </row>
    <row r="147">
      <c r="A147">
        <f>HYPERLINK("https://stackoverflow.com/q/47522277", "47522277")</f>
        <v/>
      </c>
      <c r="B147" t="n">
        <v>0.4579288025889968</v>
      </c>
    </row>
    <row r="148">
      <c r="A148">
        <f>HYPERLINK("https://stackoverflow.com/q/47706182", "47706182")</f>
        <v/>
      </c>
      <c r="B148" t="n">
        <v>0.6466346153846154</v>
      </c>
    </row>
    <row r="149">
      <c r="A149">
        <f>HYPERLINK("https://stackoverflow.com/q/47749485", "47749485")</f>
        <v/>
      </c>
      <c r="B149" t="n">
        <v>0.4837662337662338</v>
      </c>
    </row>
    <row r="150">
      <c r="A150">
        <f>HYPERLINK("https://stackoverflow.com/q/47820165", "47820165")</f>
        <v/>
      </c>
      <c r="B150" t="n">
        <v>0.7044198895027625</v>
      </c>
    </row>
    <row r="151">
      <c r="A151">
        <f>HYPERLINK("https://stackoverflow.com/q/47943399", "47943399")</f>
        <v/>
      </c>
      <c r="B151" t="n">
        <v>0.4795501022494887</v>
      </c>
    </row>
    <row r="152">
      <c r="A152">
        <f>HYPERLINK("https://stackoverflow.com/q/48054534", "48054534")</f>
        <v/>
      </c>
      <c r="B152" t="n">
        <v>0.6622023809523809</v>
      </c>
    </row>
    <row r="153">
      <c r="A153">
        <f>HYPERLINK("https://stackoverflow.com/q/48267239", "48267239")</f>
        <v/>
      </c>
      <c r="B153" t="n">
        <v>0.5771470160116449</v>
      </c>
    </row>
    <row r="154">
      <c r="A154">
        <f>HYPERLINK("https://stackoverflow.com/q/48287957", "48287957")</f>
        <v/>
      </c>
      <c r="B154" t="n">
        <v>0.2711442786069652</v>
      </c>
    </row>
    <row r="155">
      <c r="A155">
        <f>HYPERLINK("https://stackoverflow.com/q/48291882", "48291882")</f>
        <v/>
      </c>
      <c r="B155" t="n">
        <v>0.5285087719298245</v>
      </c>
    </row>
    <row r="156">
      <c r="A156">
        <f>HYPERLINK("https://stackoverflow.com/q/48385134", "48385134")</f>
        <v/>
      </c>
      <c r="B156" t="n">
        <v>0.278735632183908</v>
      </c>
    </row>
    <row r="157">
      <c r="A157">
        <f>HYPERLINK("https://stackoverflow.com/q/48392222", "48392222")</f>
        <v/>
      </c>
      <c r="B157" t="n">
        <v>0.4568345323741007</v>
      </c>
    </row>
    <row r="158">
      <c r="A158">
        <f>HYPERLINK("https://stackoverflow.com/q/48591858", "48591858")</f>
        <v/>
      </c>
      <c r="B158" t="n">
        <v>0.4059304703476483</v>
      </c>
    </row>
    <row r="159">
      <c r="A159">
        <f>HYPERLINK("https://stackoverflow.com/q/48602318", "48602318")</f>
        <v/>
      </c>
      <c r="B159" t="n">
        <v>0.4201101928374656</v>
      </c>
    </row>
    <row r="160">
      <c r="A160">
        <f>HYPERLINK("https://stackoverflow.com/q/48736701", "48736701")</f>
        <v/>
      </c>
      <c r="B160" t="n">
        <v>0.7644774011299436</v>
      </c>
    </row>
    <row r="161">
      <c r="A161">
        <f>HYPERLINK("https://stackoverflow.com/q/48880561", "48880561")</f>
        <v/>
      </c>
      <c r="B161" t="n">
        <v>0.4701257861635221</v>
      </c>
    </row>
    <row r="162">
      <c r="A162">
        <f>HYPERLINK("https://stackoverflow.com/q/48933290", "48933290")</f>
        <v/>
      </c>
      <c r="B162" t="n">
        <v>0.4838187702265372</v>
      </c>
    </row>
    <row r="163">
      <c r="A163">
        <f>HYPERLINK("https://stackoverflow.com/q/48981236", "48981236")</f>
        <v/>
      </c>
      <c r="B163" t="n">
        <v>0.5674019607843137</v>
      </c>
    </row>
    <row r="164">
      <c r="A164">
        <f>HYPERLINK("https://stackoverflow.com/q/48997601", "48997601")</f>
        <v/>
      </c>
      <c r="B164" t="n">
        <v>0.4414893617021277</v>
      </c>
    </row>
    <row r="165">
      <c r="A165">
        <f>HYPERLINK("https://stackoverflow.com/q/49020892", "49020892")</f>
        <v/>
      </c>
      <c r="B165" t="n">
        <v>0.4535087719298245</v>
      </c>
    </row>
    <row r="166">
      <c r="A166">
        <f>HYPERLINK("https://stackoverflow.com/q/49164897", "49164897")</f>
        <v/>
      </c>
      <c r="B166" t="n">
        <v>0.4938725490196079</v>
      </c>
    </row>
    <row r="167">
      <c r="A167">
        <f>HYPERLINK("https://stackoverflow.com/q/49172417", "49172417")</f>
        <v/>
      </c>
      <c r="B167" t="n">
        <v>0.5136986301369861</v>
      </c>
    </row>
    <row r="168">
      <c r="A168">
        <f>HYPERLINK("https://stackoverflow.com/q/49242888", "49242888")</f>
        <v/>
      </c>
      <c r="B168" t="n">
        <v>0.3663967611336033</v>
      </c>
    </row>
    <row r="169">
      <c r="A169">
        <f>HYPERLINK("https://stackoverflow.com/q/49249899", "49249899")</f>
        <v/>
      </c>
      <c r="B169" t="n">
        <v>0.3049242424242424</v>
      </c>
    </row>
    <row r="170">
      <c r="A170">
        <f>HYPERLINK("https://stackoverflow.com/q/49301986", "49301986")</f>
        <v/>
      </c>
      <c r="B170" t="n">
        <v>0.3139880952380952</v>
      </c>
    </row>
    <row r="171">
      <c r="A171">
        <f>HYPERLINK("https://stackoverflow.com/q/49409218", "49409218")</f>
        <v/>
      </c>
      <c r="B171" t="n">
        <v>0.4575471698113208</v>
      </c>
    </row>
    <row r="172">
      <c r="A172">
        <f>HYPERLINK("https://stackoverflow.com/q/49434916", "49434916")</f>
        <v/>
      </c>
      <c r="B172" t="n">
        <v>0.365819209039548</v>
      </c>
    </row>
    <row r="173">
      <c r="A173">
        <f>HYPERLINK("https://stackoverflow.com/q/49447462", "49447462")</f>
        <v/>
      </c>
      <c r="B173" t="n">
        <v>0.488235294117647</v>
      </c>
    </row>
    <row r="174">
      <c r="A174">
        <f>HYPERLINK("https://stackoverflow.com/q/49506812", "49506812")</f>
        <v/>
      </c>
      <c r="B174" t="n">
        <v>0.5273722627737226</v>
      </c>
    </row>
    <row r="175">
      <c r="A175">
        <f>HYPERLINK("https://stackoverflow.com/q/49544718", "49544718")</f>
        <v/>
      </c>
      <c r="B175" t="n">
        <v>0.4714912280701754</v>
      </c>
    </row>
    <row r="176">
      <c r="A176">
        <f>HYPERLINK("https://stackoverflow.com/q/49580441", "49580441")</f>
        <v/>
      </c>
      <c r="B176" t="n">
        <v>0.6172529313232831</v>
      </c>
    </row>
    <row r="177">
      <c r="A177">
        <f>HYPERLINK("https://stackoverflow.com/q/49897894", "49897894")</f>
        <v/>
      </c>
      <c r="B177" t="n">
        <v>0.529126213592233</v>
      </c>
    </row>
    <row r="178">
      <c r="A178">
        <f>HYPERLINK("https://stackoverflow.com/q/49914445", "49914445")</f>
        <v/>
      </c>
      <c r="B178" t="n">
        <v>0.3691983122362869</v>
      </c>
    </row>
    <row r="179">
      <c r="A179">
        <f>HYPERLINK("https://stackoverflow.com/q/49928032", "49928032")</f>
        <v/>
      </c>
      <c r="B179" t="n">
        <v>0.4406392694063926</v>
      </c>
    </row>
    <row r="180">
      <c r="A180">
        <f>HYPERLINK("https://stackoverflow.com/q/49958989", "49958989")</f>
        <v/>
      </c>
      <c r="B180" t="n">
        <v>0.5197201017811705</v>
      </c>
    </row>
    <row r="181">
      <c r="A181">
        <f>HYPERLINK("https://stackoverflow.com/q/49986234", "49986234")</f>
        <v/>
      </c>
      <c r="B181" t="n">
        <v>0.5082159624413146</v>
      </c>
    </row>
    <row r="182">
      <c r="A182">
        <f>HYPERLINK("https://stackoverflow.com/q/50013399", "50013399")</f>
        <v/>
      </c>
      <c r="B182" t="n">
        <v>0.7971428571428572</v>
      </c>
    </row>
    <row r="183">
      <c r="A183">
        <f>HYPERLINK("https://stackoverflow.com/q/50031163", "50031163")</f>
        <v/>
      </c>
      <c r="B183" t="n">
        <v>0.2906336088154269</v>
      </c>
    </row>
    <row r="184">
      <c r="A184">
        <f>HYPERLINK("https://stackoverflow.com/q/50038246", "50038246")</f>
        <v/>
      </c>
      <c r="B184" t="n">
        <v>0.3938428874734607</v>
      </c>
    </row>
    <row r="185">
      <c r="A185">
        <f>HYPERLINK("https://stackoverflow.com/q/50038740", "50038740")</f>
        <v/>
      </c>
      <c r="B185" t="n">
        <v>0.3828125</v>
      </c>
    </row>
    <row r="186">
      <c r="A186">
        <f>HYPERLINK("https://stackoverflow.com/q/50104914", "50104914")</f>
        <v/>
      </c>
      <c r="B186" t="n">
        <v>0.4431818181818182</v>
      </c>
    </row>
    <row r="187">
      <c r="A187">
        <f>HYPERLINK("https://stackoverflow.com/q/50115856", "50115856")</f>
        <v/>
      </c>
      <c r="B187" t="n">
        <v>0.4904580152671756</v>
      </c>
    </row>
    <row r="188">
      <c r="A188">
        <f>HYPERLINK("https://stackoverflow.com/q/50128461", "50128461")</f>
        <v/>
      </c>
      <c r="B188" t="n">
        <v>0.488095238095238</v>
      </c>
    </row>
    <row r="189">
      <c r="A189">
        <f>HYPERLINK("https://stackoverflow.com/q/50191802", "50191802")</f>
        <v/>
      </c>
      <c r="B189" t="n">
        <v>0.3588235294117647</v>
      </c>
    </row>
    <row r="190">
      <c r="A190">
        <f>HYPERLINK("https://stackoverflow.com/q/50197317", "50197317")</f>
        <v/>
      </c>
      <c r="B190" t="n">
        <v>0.3815789473684211</v>
      </c>
    </row>
    <row r="191">
      <c r="A191">
        <f>HYPERLINK("https://stackoverflow.com/q/50339104", "50339104")</f>
        <v/>
      </c>
      <c r="B191" t="n">
        <v>0.4216954022988506</v>
      </c>
    </row>
    <row r="192">
      <c r="A192">
        <f>HYPERLINK("https://stackoverflow.com/q/50454105", "50454105")</f>
        <v/>
      </c>
      <c r="B192" t="n">
        <v>0.5159313725490197</v>
      </c>
    </row>
    <row r="193">
      <c r="A193">
        <f>HYPERLINK("https://stackoverflow.com/q/50502923", "50502923")</f>
        <v/>
      </c>
      <c r="B193" t="n">
        <v>0.2595238095238095</v>
      </c>
    </row>
    <row r="194">
      <c r="A194">
        <f>HYPERLINK("https://stackoverflow.com/q/50529981", "50529981")</f>
        <v/>
      </c>
      <c r="B194" t="n">
        <v>0.4790732436472347</v>
      </c>
    </row>
    <row r="195">
      <c r="A195">
        <f>HYPERLINK("https://stackoverflow.com/q/50582355", "50582355")</f>
        <v/>
      </c>
      <c r="B195" t="n">
        <v>0.4166666666666667</v>
      </c>
    </row>
    <row r="196">
      <c r="A196">
        <f>HYPERLINK("https://stackoverflow.com/q/50629028", "50629028")</f>
        <v/>
      </c>
      <c r="B196" t="n">
        <v>0.4608433734939759</v>
      </c>
    </row>
    <row r="197">
      <c r="A197">
        <f>HYPERLINK("https://stackoverflow.com/q/50632954", "50632954")</f>
        <v/>
      </c>
      <c r="B197" t="n">
        <v>0.4804964539007092</v>
      </c>
    </row>
    <row r="198">
      <c r="A198">
        <f>HYPERLINK("https://stackoverflow.com/q/50699695", "50699695")</f>
        <v/>
      </c>
      <c r="B198" t="n">
        <v>0.3183333333333334</v>
      </c>
    </row>
    <row r="199">
      <c r="A199">
        <f>HYPERLINK("https://stackoverflow.com/q/50701731", "50701731")</f>
        <v/>
      </c>
      <c r="B199" t="n">
        <v>0.3898071625344353</v>
      </c>
    </row>
    <row r="200">
      <c r="A200">
        <f>HYPERLINK("https://stackoverflow.com/q/50764255", "50764255")</f>
        <v/>
      </c>
      <c r="B200" t="n">
        <v>0.3347457627118643</v>
      </c>
    </row>
    <row r="201">
      <c r="A201">
        <f>HYPERLINK("https://stackoverflow.com/q/50783112", "50783112")</f>
        <v/>
      </c>
      <c r="B201" t="n">
        <v>0.2441860465116279</v>
      </c>
    </row>
    <row r="202">
      <c r="A202">
        <f>HYPERLINK("https://stackoverflow.com/q/50865772", "50865772")</f>
        <v/>
      </c>
      <c r="B202" t="n">
        <v>0.6196236559139785</v>
      </c>
    </row>
    <row r="203">
      <c r="A203">
        <f>HYPERLINK("https://stackoverflow.com/q/50877919", "50877919")</f>
        <v/>
      </c>
      <c r="B203" t="n">
        <v>0.485202492211838</v>
      </c>
    </row>
    <row r="204">
      <c r="A204">
        <f>HYPERLINK("https://stackoverflow.com/q/50882936", "50882936")</f>
        <v/>
      </c>
      <c r="B204" t="n">
        <v>0.3086854460093897</v>
      </c>
    </row>
    <row r="205">
      <c r="A205">
        <f>HYPERLINK("https://stackoverflow.com/q/50932709", "50932709")</f>
        <v/>
      </c>
      <c r="B205" t="n">
        <v>0.5622041920216362</v>
      </c>
    </row>
    <row r="206">
      <c r="A206">
        <f>HYPERLINK("https://stackoverflow.com/q/51016243", "51016243")</f>
        <v/>
      </c>
      <c r="B206" t="n">
        <v>0.4372362869198313</v>
      </c>
    </row>
    <row r="207">
      <c r="A207">
        <f>HYPERLINK("https://stackoverflow.com/q/51018281", "51018281")</f>
        <v/>
      </c>
      <c r="B207" t="n">
        <v>0.5364583333333334</v>
      </c>
    </row>
    <row r="208">
      <c r="A208">
        <f>HYPERLINK("https://stackoverflow.com/q/51024525", "51024525")</f>
        <v/>
      </c>
      <c r="B208" t="n">
        <v>0.3459770114942529</v>
      </c>
    </row>
    <row r="209">
      <c r="A209">
        <f>HYPERLINK("https://stackoverflow.com/q/51044647", "51044647")</f>
        <v/>
      </c>
      <c r="B209" t="n">
        <v>0.3125</v>
      </c>
    </row>
    <row r="210">
      <c r="A210">
        <f>HYPERLINK("https://stackoverflow.com/q/51077496", "51077496")</f>
        <v/>
      </c>
      <c r="B210" t="n">
        <v>0.4994172494172495</v>
      </c>
    </row>
    <row r="211">
      <c r="A211">
        <f>HYPERLINK("https://stackoverflow.com/q/51086790", "51086790")</f>
        <v/>
      </c>
      <c r="B211" t="n">
        <v>0.4544573643410852</v>
      </c>
    </row>
    <row r="212">
      <c r="A212">
        <f>HYPERLINK("https://stackoverflow.com/q/51105421", "51105421")</f>
        <v/>
      </c>
      <c r="B212" t="n">
        <v>0.6087344028520499</v>
      </c>
    </row>
    <row r="213">
      <c r="A213">
        <f>HYPERLINK("https://stackoverflow.com/q/51175074", "51175074")</f>
        <v/>
      </c>
      <c r="B213" t="n">
        <v>0.3808411214953271</v>
      </c>
    </row>
    <row r="214">
      <c r="A214">
        <f>HYPERLINK("https://stackoverflow.com/q/51194662", "51194662")</f>
        <v/>
      </c>
      <c r="B214" t="n">
        <v>0.550228310502283</v>
      </c>
    </row>
    <row r="215">
      <c r="A215">
        <f>HYPERLINK("https://stackoverflow.com/q/51208243", "51208243")</f>
        <v/>
      </c>
      <c r="B215" t="n">
        <v>0.5598484848484849</v>
      </c>
    </row>
    <row r="216">
      <c r="A216">
        <f>HYPERLINK("https://stackoverflow.com/q/51230134", "51230134")</f>
        <v/>
      </c>
      <c r="B216" t="n">
        <v>0.5705882352941177</v>
      </c>
    </row>
    <row r="217">
      <c r="A217">
        <f>HYPERLINK("https://stackoverflow.com/q/51282275", "51282275")</f>
        <v/>
      </c>
      <c r="B217" t="n">
        <v>0.4979674796747967</v>
      </c>
    </row>
    <row r="218">
      <c r="A218">
        <f>HYPERLINK("https://stackoverflow.com/q/51289884", "51289884")</f>
        <v/>
      </c>
      <c r="B218" t="n">
        <v>0.3768939393939393</v>
      </c>
    </row>
    <row r="219">
      <c r="A219">
        <f>HYPERLINK("https://stackoverflow.com/q/51306484", "51306484")</f>
        <v/>
      </c>
      <c r="B219" t="n">
        <v>0.640625</v>
      </c>
    </row>
    <row r="220">
      <c r="A220">
        <f>HYPERLINK("https://stackoverflow.com/q/51364441", "51364441")</f>
        <v/>
      </c>
      <c r="B220" t="n">
        <v>0.25</v>
      </c>
    </row>
    <row r="221">
      <c r="A221">
        <f>HYPERLINK("https://stackoverflow.com/q/51364575", "51364575")</f>
        <v/>
      </c>
      <c r="B221" t="n">
        <v>0.4575757575757575</v>
      </c>
    </row>
    <row r="222">
      <c r="A222">
        <f>HYPERLINK("https://stackoverflow.com/q/51488750", "51488750")</f>
        <v/>
      </c>
      <c r="B222" t="n">
        <v>0.2954545454545454</v>
      </c>
    </row>
    <row r="223">
      <c r="A223">
        <f>HYPERLINK("https://stackoverflow.com/q/51529636", "51529636")</f>
        <v/>
      </c>
      <c r="B223" t="n">
        <v>0.5365168539325842</v>
      </c>
    </row>
    <row r="224">
      <c r="A224">
        <f>HYPERLINK("https://stackoverflow.com/q/51542863", "51542863")</f>
        <v/>
      </c>
      <c r="B224" t="n">
        <v>0.4188405797101449</v>
      </c>
    </row>
    <row r="225">
      <c r="A225">
        <f>HYPERLINK("https://stackoverflow.com/q/51555502", "51555502")</f>
        <v/>
      </c>
      <c r="B225" t="n">
        <v>0.3011363636363636</v>
      </c>
    </row>
    <row r="226">
      <c r="A226">
        <f>HYPERLINK("https://stackoverflow.com/q/51572657", "51572657")</f>
        <v/>
      </c>
      <c r="B226" t="n">
        <v>0.538135593220339</v>
      </c>
    </row>
    <row r="227">
      <c r="A227">
        <f>HYPERLINK("https://stackoverflow.com/q/51591812", "51591812")</f>
        <v/>
      </c>
      <c r="B227" t="n">
        <v>0.471590909090909</v>
      </c>
    </row>
    <row r="228">
      <c r="A228">
        <f>HYPERLINK("https://stackoverflow.com/q/51592581", "51592581")</f>
        <v/>
      </c>
      <c r="B228" t="n">
        <v>0.6055276381909549</v>
      </c>
    </row>
    <row r="229">
      <c r="A229">
        <f>HYPERLINK("https://stackoverflow.com/q/51652025", "51652025")</f>
        <v/>
      </c>
      <c r="B229" t="n">
        <v>0.3396624472573839</v>
      </c>
    </row>
    <row r="230">
      <c r="A230">
        <f>HYPERLINK("https://stackoverflow.com/q/51685009", "51685009")</f>
        <v/>
      </c>
      <c r="B230" t="n">
        <v>0.6503759398496241</v>
      </c>
    </row>
    <row r="231">
      <c r="A231">
        <f>HYPERLINK("https://stackoverflow.com/q/51731481", "51731481")</f>
        <v/>
      </c>
      <c r="B231" t="n">
        <v>0.4414893617021276</v>
      </c>
    </row>
    <row r="232">
      <c r="A232">
        <f>HYPERLINK("https://stackoverflow.com/q/51789832", "51789832")</f>
        <v/>
      </c>
      <c r="B232" t="n">
        <v>0.2107843137254902</v>
      </c>
    </row>
    <row r="233">
      <c r="A233">
        <f>HYPERLINK("https://stackoverflow.com/q/51820368", "51820368")</f>
        <v/>
      </c>
      <c r="B233" t="n">
        <v>0.3449999999999999</v>
      </c>
    </row>
    <row r="234">
      <c r="A234">
        <f>HYPERLINK("https://stackoverflow.com/q/51881224", "51881224")</f>
        <v/>
      </c>
      <c r="B234" t="n">
        <v>0.7016985138004246</v>
      </c>
    </row>
    <row r="235">
      <c r="A235">
        <f>HYPERLINK("https://stackoverflow.com/q/51895945", "51895945")</f>
        <v/>
      </c>
      <c r="B235" t="n">
        <v>0.3678861788617885</v>
      </c>
    </row>
    <row r="236">
      <c r="A236">
        <f>HYPERLINK("https://stackoverflow.com/q/51993959", "51993959")</f>
        <v/>
      </c>
      <c r="B236" t="n">
        <v>0.6044600938967137</v>
      </c>
    </row>
    <row r="237">
      <c r="A237">
        <f>HYPERLINK("https://stackoverflow.com/q/51999779", "51999779")</f>
        <v/>
      </c>
      <c r="B237" t="n">
        <v>0.3556338028169014</v>
      </c>
    </row>
    <row r="238">
      <c r="A238">
        <f>HYPERLINK("https://stackoverflow.com/q/52016220", "52016220")</f>
        <v/>
      </c>
      <c r="B238" t="n">
        <v>0.5893470790378007</v>
      </c>
    </row>
    <row r="239">
      <c r="A239">
        <f>HYPERLINK("https://stackoverflow.com/q/52023042", "52023042")</f>
        <v/>
      </c>
      <c r="B239" t="n">
        <v>0.4590254706533777</v>
      </c>
    </row>
    <row r="240">
      <c r="A240">
        <f>HYPERLINK("https://stackoverflow.com/q/52045267", "52045267")</f>
        <v/>
      </c>
      <c r="B240" t="n">
        <v>0.6364421416234888</v>
      </c>
    </row>
    <row r="241">
      <c r="A241">
        <f>HYPERLINK("https://stackoverflow.com/q/52133532", "52133532")</f>
        <v/>
      </c>
      <c r="B241" t="n">
        <v>0.3245614035087719</v>
      </c>
    </row>
    <row r="242">
      <c r="A242">
        <f>HYPERLINK("https://stackoverflow.com/q/52154790", "52154790")</f>
        <v/>
      </c>
      <c r="B242" t="n">
        <v>0.2872023809523809</v>
      </c>
    </row>
    <row r="243">
      <c r="A243">
        <f>HYPERLINK("https://stackoverflow.com/q/52194258", "52194258")</f>
        <v/>
      </c>
      <c r="B243" t="n">
        <v>0.3716666666666666</v>
      </c>
    </row>
    <row r="244">
      <c r="A244">
        <f>HYPERLINK("https://stackoverflow.com/q/52260506", "52260506")</f>
        <v/>
      </c>
      <c r="B244" t="n">
        <v>0.4292452830188679</v>
      </c>
    </row>
    <row r="245">
      <c r="A245">
        <f>HYPERLINK("https://stackoverflow.com/q/52282777", "52282777")</f>
        <v/>
      </c>
      <c r="B245" t="n">
        <v>0.2961711711711712</v>
      </c>
    </row>
    <row r="246">
      <c r="A246">
        <f>HYPERLINK("https://stackoverflow.com/q/52370474", "52370474")</f>
        <v/>
      </c>
      <c r="B246" t="n">
        <v>0.423076923076923</v>
      </c>
    </row>
    <row r="247">
      <c r="A247">
        <f>HYPERLINK("https://stackoverflow.com/q/52406753", "52406753")</f>
        <v/>
      </c>
      <c r="B247" t="n">
        <v>0.3484848484848485</v>
      </c>
    </row>
    <row r="248">
      <c r="A248">
        <f>HYPERLINK("https://stackoverflow.com/q/52480985", "52480985")</f>
        <v/>
      </c>
      <c r="B248" t="n">
        <v>0.34375</v>
      </c>
    </row>
    <row r="249">
      <c r="A249">
        <f>HYPERLINK("https://stackoverflow.com/q/52497823", "52497823")</f>
        <v/>
      </c>
      <c r="B249" t="n">
        <v>0.4284037558685446</v>
      </c>
    </row>
    <row r="250">
      <c r="A250">
        <f>HYPERLINK("https://stackoverflow.com/q/52544025", "52544025")</f>
        <v/>
      </c>
      <c r="B250" t="n">
        <v>0.4587719298245614</v>
      </c>
    </row>
    <row r="251">
      <c r="A251">
        <f>HYPERLINK("https://stackoverflow.com/q/52559551", "52559551")</f>
        <v/>
      </c>
      <c r="B251" t="n">
        <v>0.3446115288220551</v>
      </c>
    </row>
    <row r="252">
      <c r="A252">
        <f>HYPERLINK("https://stackoverflow.com/q/52605791", "52605791")</f>
        <v/>
      </c>
      <c r="B252" t="n">
        <v>0.6034482758620691</v>
      </c>
    </row>
    <row r="253">
      <c r="A253">
        <f>HYPERLINK("https://stackoverflow.com/q/52719697", "52719697")</f>
        <v/>
      </c>
      <c r="B253" t="n">
        <v>0.382</v>
      </c>
    </row>
    <row r="254">
      <c r="A254">
        <f>HYPERLINK("https://stackoverflow.com/q/52720455", "52720455")</f>
        <v/>
      </c>
      <c r="B254" t="n">
        <v>0.3164414414414415</v>
      </c>
    </row>
    <row r="255">
      <c r="A255">
        <f>HYPERLINK("https://stackoverflow.com/q/52733497", "52733497")</f>
        <v/>
      </c>
      <c r="B255" t="n">
        <v>0.5361635220125786</v>
      </c>
    </row>
    <row r="256">
      <c r="A256">
        <f>HYPERLINK("https://stackoverflow.com/q/52772128", "52772128")</f>
        <v/>
      </c>
      <c r="B256" t="n">
        <v>0.4218390804597701</v>
      </c>
    </row>
    <row r="257">
      <c r="A257">
        <f>HYPERLINK("https://stackoverflow.com/q/52776119", "52776119")</f>
        <v/>
      </c>
      <c r="B257" t="n">
        <v>0.6922290388548058</v>
      </c>
    </row>
    <row r="258">
      <c r="A258">
        <f>HYPERLINK("https://stackoverflow.com/q/52816757", "52816757")</f>
        <v/>
      </c>
      <c r="B258" t="n">
        <v>0.4999999999999999</v>
      </c>
    </row>
    <row r="259">
      <c r="A259">
        <f>HYPERLINK("https://stackoverflow.com/q/52840363", "52840363")</f>
        <v/>
      </c>
      <c r="B259" t="n">
        <v>0.3723118279569892</v>
      </c>
    </row>
    <row r="260">
      <c r="A260">
        <f>HYPERLINK("https://stackoverflow.com/q/52917737", "52917737")</f>
        <v/>
      </c>
      <c r="B260" t="n">
        <v>0.37468671679198</v>
      </c>
    </row>
    <row r="261">
      <c r="A261">
        <f>HYPERLINK("https://stackoverflow.com/q/52939680", "52939680")</f>
        <v/>
      </c>
      <c r="B261" t="n">
        <v>0.3824404761904762</v>
      </c>
    </row>
    <row r="262">
      <c r="A262">
        <f>HYPERLINK("https://stackoverflow.com/q/53008138", "53008138")</f>
        <v/>
      </c>
      <c r="B262" t="n">
        <v>0.695</v>
      </c>
    </row>
    <row r="263">
      <c r="A263">
        <f>HYPERLINK("https://stackoverflow.com/q/53082622", "53082622")</f>
        <v/>
      </c>
      <c r="B263" t="n">
        <v>0.3731707317073171</v>
      </c>
    </row>
    <row r="264">
      <c r="A264">
        <f>HYPERLINK("https://stackoverflow.com/q/53115362", "53115362")</f>
        <v/>
      </c>
      <c r="B264" t="n">
        <v>0.5465367965367965</v>
      </c>
    </row>
    <row r="265">
      <c r="A265">
        <f>HYPERLINK("https://stackoverflow.com/q/53173969", "53173969")</f>
        <v/>
      </c>
      <c r="B265" t="n">
        <v>0.5104166666666667</v>
      </c>
    </row>
    <row r="266">
      <c r="A266">
        <f>HYPERLINK("https://stackoverflow.com/q/53174186", "53174186")</f>
        <v/>
      </c>
      <c r="B266" t="n">
        <v>0.3819133034379671</v>
      </c>
    </row>
    <row r="267">
      <c r="A267">
        <f>HYPERLINK("https://stackoverflow.com/q/53195363", "53195363")</f>
        <v/>
      </c>
      <c r="B267" t="n">
        <v>0.5941176470588234</v>
      </c>
    </row>
    <row r="268">
      <c r="A268">
        <f>HYPERLINK("https://stackoverflow.com/q/53207169", "53207169")</f>
        <v/>
      </c>
      <c r="B268" t="n">
        <v>0.6838768115942029</v>
      </c>
    </row>
    <row r="269">
      <c r="A269">
        <f>HYPERLINK("https://stackoverflow.com/q/53208833", "53208833")</f>
        <v/>
      </c>
      <c r="B269" t="n">
        <v>0.37468671679198</v>
      </c>
    </row>
    <row r="270">
      <c r="A270">
        <f>HYPERLINK("https://stackoverflow.com/q/53244788", "53244788")</f>
        <v/>
      </c>
      <c r="B270" t="n">
        <v>0.3776041666666666</v>
      </c>
    </row>
    <row r="271">
      <c r="A271">
        <f>HYPERLINK("https://stackoverflow.com/q/53258037", "53258037")</f>
        <v/>
      </c>
      <c r="B271" t="n">
        <v>0.3357142857142857</v>
      </c>
    </row>
    <row r="272">
      <c r="A272">
        <f>HYPERLINK("https://stackoverflow.com/q/53267924", "53267924")</f>
        <v/>
      </c>
      <c r="B272" t="n">
        <v>0.6120567375886525</v>
      </c>
    </row>
    <row r="273">
      <c r="A273">
        <f>HYPERLINK("https://stackoverflow.com/q/53279941", "53279941")</f>
        <v/>
      </c>
      <c r="B273" t="n">
        <v>0.4676375404530744</v>
      </c>
    </row>
    <row r="274">
      <c r="A274">
        <f>HYPERLINK("https://stackoverflow.com/q/53287555", "53287555")</f>
        <v/>
      </c>
      <c r="B274" t="n">
        <v>0.278125</v>
      </c>
    </row>
    <row r="275">
      <c r="A275">
        <f>HYPERLINK("https://stackoverflow.com/q/53305663", "53305663")</f>
        <v/>
      </c>
      <c r="B275" t="n">
        <v>0.5984848484848485</v>
      </c>
    </row>
    <row r="276">
      <c r="A276">
        <f>HYPERLINK("https://stackoverflow.com/q/53326262", "53326262")</f>
        <v/>
      </c>
      <c r="B276" t="n">
        <v>0.6607843137254902</v>
      </c>
    </row>
    <row r="277">
      <c r="A277">
        <f>HYPERLINK("https://stackoverflow.com/q/53344801", "53344801")</f>
        <v/>
      </c>
      <c r="B277" t="n">
        <v>0.6187943262411348</v>
      </c>
    </row>
    <row r="278">
      <c r="A278">
        <f>HYPERLINK("https://stackoverflow.com/q/53439446", "53439446")</f>
        <v/>
      </c>
      <c r="B278" t="n">
        <v>0.2897727272727273</v>
      </c>
    </row>
    <row r="279">
      <c r="A279">
        <f>HYPERLINK("https://stackoverflow.com/q/53487133", "53487133")</f>
        <v/>
      </c>
      <c r="B279" t="n">
        <v>0.5306748466257669</v>
      </c>
    </row>
    <row r="280">
      <c r="A280">
        <f>HYPERLINK("https://stackoverflow.com/q/53513775", "53513775")</f>
        <v/>
      </c>
      <c r="B280" t="n">
        <v>0.4188596491228069</v>
      </c>
    </row>
    <row r="281">
      <c r="A281">
        <f>HYPERLINK("https://stackoverflow.com/q/53522196", "53522196")</f>
        <v/>
      </c>
      <c r="B281" t="n">
        <v>0.2939393939393939</v>
      </c>
    </row>
    <row r="282">
      <c r="A282">
        <f>HYPERLINK("https://stackoverflow.com/q/53571219", "53571219")</f>
        <v/>
      </c>
      <c r="B282" t="n">
        <v>0.5623501199040768</v>
      </c>
    </row>
    <row r="283">
      <c r="A283">
        <f>HYPERLINK("https://stackoverflow.com/q/53577204", "53577204")</f>
        <v/>
      </c>
      <c r="B283" t="n">
        <v>0.6396103896103895</v>
      </c>
    </row>
    <row r="284">
      <c r="A284">
        <f>HYPERLINK("https://stackoverflow.com/q/53662108", "53662108")</f>
        <v/>
      </c>
      <c r="B284" t="n">
        <v>0.7507645259938839</v>
      </c>
    </row>
    <row r="285">
      <c r="A285">
        <f>HYPERLINK("https://stackoverflow.com/q/53742356", "53742356")</f>
        <v/>
      </c>
      <c r="B285" t="n">
        <v>0.6836477987421383</v>
      </c>
    </row>
    <row r="286">
      <c r="A286">
        <f>HYPERLINK("https://stackoverflow.com/q/53748256", "53748256")</f>
        <v/>
      </c>
      <c r="B286" t="n">
        <v>0.4144736842105263</v>
      </c>
    </row>
    <row r="287">
      <c r="A287">
        <f>HYPERLINK("https://stackoverflow.com/q/53821137", "53821137")</f>
        <v/>
      </c>
      <c r="B287" t="n">
        <v>0.6446808510638299</v>
      </c>
    </row>
    <row r="288">
      <c r="A288">
        <f>HYPERLINK("https://stackoverflow.com/q/53826899", "53826899")</f>
        <v/>
      </c>
      <c r="B288" t="n">
        <v>0.6146864686468647</v>
      </c>
    </row>
    <row r="289">
      <c r="A289">
        <f>HYPERLINK("https://stackoverflow.com/q/53916396", "53916396")</f>
        <v/>
      </c>
      <c r="B289" t="n">
        <v>0.2921279212792128</v>
      </c>
    </row>
    <row r="290">
      <c r="A290">
        <f>HYPERLINK("https://stackoverflow.com/q/53961151", "53961151")</f>
        <v/>
      </c>
      <c r="B290" t="n">
        <v>0.2593984962406015</v>
      </c>
    </row>
    <row r="291">
      <c r="A291">
        <f>HYPERLINK("https://stackoverflow.com/q/53990868", "53990868")</f>
        <v/>
      </c>
      <c r="B291" t="n">
        <v>0.6058451816745656</v>
      </c>
    </row>
    <row r="292">
      <c r="A292">
        <f>HYPERLINK("https://stackoverflow.com/q/54011731", "54011731")</f>
        <v/>
      </c>
      <c r="B292" t="n">
        <v>0.5827067669172933</v>
      </c>
    </row>
    <row r="293">
      <c r="A293">
        <f>HYPERLINK("https://stackoverflow.com/q/54042741", "54042741")</f>
        <v/>
      </c>
      <c r="B293" t="n">
        <v>0.5628205128205129</v>
      </c>
    </row>
    <row r="294">
      <c r="A294">
        <f>HYPERLINK("https://stackoverflow.com/q/54045187", "54045187")</f>
        <v/>
      </c>
      <c r="B294" t="n">
        <v>0.5082644628099174</v>
      </c>
    </row>
    <row r="295">
      <c r="A295">
        <f>HYPERLINK("https://stackoverflow.com/q/54060551", "54060551")</f>
        <v/>
      </c>
      <c r="B295" t="n">
        <v>0.3824404761904762</v>
      </c>
    </row>
    <row r="296">
      <c r="A296">
        <f>HYPERLINK("https://stackoverflow.com/q/54235734", "54235734")</f>
        <v/>
      </c>
      <c r="B296" t="n">
        <v>0.5100250626566416</v>
      </c>
    </row>
    <row r="297">
      <c r="A297">
        <f>HYPERLINK("https://stackoverflow.com/q/54248770", "54248770")</f>
        <v/>
      </c>
      <c r="B297" t="n">
        <v>0.5735632183908046</v>
      </c>
    </row>
    <row r="298">
      <c r="A298">
        <f>HYPERLINK("https://stackoverflow.com/q/54271510", "54271510")</f>
        <v/>
      </c>
      <c r="B298" t="n">
        <v>0.5184049079754602</v>
      </c>
    </row>
    <row r="299">
      <c r="A299">
        <f>HYPERLINK("https://stackoverflow.com/q/54285728", "54285728")</f>
        <v/>
      </c>
      <c r="B299" t="n">
        <v>0.3269927536231884</v>
      </c>
    </row>
    <row r="300">
      <c r="A300">
        <f>HYPERLINK("https://stackoverflow.com/q/54291428", "54291428")</f>
        <v/>
      </c>
      <c r="B300" t="n">
        <v>0.5056818181818182</v>
      </c>
    </row>
    <row r="301">
      <c r="A301">
        <f>HYPERLINK("https://stackoverflow.com/q/54316826", "54316826")</f>
        <v/>
      </c>
      <c r="B301" t="n">
        <v>0.7265258215962441</v>
      </c>
    </row>
    <row r="302">
      <c r="A302">
        <f>HYPERLINK("https://stackoverflow.com/q/54321038", "54321038")</f>
        <v/>
      </c>
      <c r="B302" t="n">
        <v>0.3768939393939393</v>
      </c>
    </row>
    <row r="303">
      <c r="A303">
        <f>HYPERLINK("https://stackoverflow.com/q/54373790", "54373790")</f>
        <v/>
      </c>
      <c r="B303" t="n">
        <v>0.2217741935483871</v>
      </c>
    </row>
    <row r="304">
      <c r="A304">
        <f>HYPERLINK("https://stackoverflow.com/q/54392707", "54392707")</f>
        <v/>
      </c>
      <c r="B304" t="n">
        <v>0.806948109058927</v>
      </c>
    </row>
    <row r="305">
      <c r="A305">
        <f>HYPERLINK("https://stackoverflow.com/q/54472908", "54472908")</f>
        <v/>
      </c>
      <c r="B305" t="n">
        <v>0.4873417721518986</v>
      </c>
    </row>
    <row r="306">
      <c r="A306">
        <f>HYPERLINK("https://stackoverflow.com/q/54473192", "54473192")</f>
        <v/>
      </c>
      <c r="B306" t="n">
        <v>0.2916666666666666</v>
      </c>
    </row>
    <row r="307">
      <c r="A307">
        <f>HYPERLINK("https://stackoverflow.com/q/54477736", "54477736")</f>
        <v/>
      </c>
      <c r="B307" t="n">
        <v>0.5198924731182796</v>
      </c>
    </row>
    <row r="308">
      <c r="A308">
        <f>HYPERLINK("https://stackoverflow.com/q/54484732", "54484732")</f>
        <v/>
      </c>
      <c r="B308" t="n">
        <v>0.2908805031446541</v>
      </c>
    </row>
    <row r="309">
      <c r="A309">
        <f>HYPERLINK("https://stackoverflow.com/q/54532079", "54532079")</f>
        <v/>
      </c>
      <c r="B309" t="n">
        <v>0.490530303030303</v>
      </c>
    </row>
    <row r="310">
      <c r="A310">
        <f>HYPERLINK("https://stackoverflow.com/q/54574451", "54574451")</f>
        <v/>
      </c>
      <c r="B310" t="n">
        <v>0.4366053169734152</v>
      </c>
    </row>
    <row r="311">
      <c r="A311">
        <f>HYPERLINK("https://stackoverflow.com/q/54575273", "54575273")</f>
        <v/>
      </c>
      <c r="B311" t="n">
        <v>0.4233870967741936</v>
      </c>
    </row>
    <row r="312">
      <c r="A312">
        <f>HYPERLINK("https://stackoverflow.com/q/54734086", "54734086")</f>
        <v/>
      </c>
      <c r="B312" t="n">
        <v>0.6084905660377359</v>
      </c>
    </row>
    <row r="313">
      <c r="A313">
        <f>HYPERLINK("https://stackoverflow.com/q/54747323", "54747323")</f>
        <v/>
      </c>
      <c r="B313" t="n">
        <v>0.65625</v>
      </c>
    </row>
    <row r="314">
      <c r="A314">
        <f>HYPERLINK("https://stackoverflow.com/q/54757002", "54757002")</f>
        <v/>
      </c>
      <c r="B314" t="n">
        <v>0.4775641025641025</v>
      </c>
    </row>
    <row r="315">
      <c r="A315">
        <f>HYPERLINK("https://stackoverflow.com/q/54800171", "54800171")</f>
        <v/>
      </c>
      <c r="B315" t="n">
        <v>0.7704530087897229</v>
      </c>
    </row>
    <row r="316">
      <c r="A316">
        <f>HYPERLINK("https://stackoverflow.com/q/54848296", "54848296")</f>
        <v/>
      </c>
      <c r="B316" t="n">
        <v>0.5368906455862978</v>
      </c>
    </row>
    <row r="317">
      <c r="A317">
        <f>HYPERLINK("https://stackoverflow.com/q/54900592", "54900592")</f>
        <v/>
      </c>
      <c r="B317" t="n">
        <v>0.3704883227176221</v>
      </c>
    </row>
    <row r="318">
      <c r="A318">
        <f>HYPERLINK("https://stackoverflow.com/q/54902614", "54902614")</f>
        <v/>
      </c>
      <c r="B318" t="n">
        <v>0.4614583333333334</v>
      </c>
    </row>
    <row r="319">
      <c r="A319">
        <f>HYPERLINK("https://stackoverflow.com/q/54937175", "54937175")</f>
        <v/>
      </c>
      <c r="B319" t="n">
        <v>0.4784172661870504</v>
      </c>
    </row>
    <row r="320">
      <c r="A320">
        <f>HYPERLINK("https://stackoverflow.com/q/55005441", "55005441")</f>
        <v/>
      </c>
      <c r="B320" t="n">
        <v>0.3632075471698113</v>
      </c>
    </row>
    <row r="321">
      <c r="A321">
        <f>HYPERLINK("https://stackoverflow.com/q/55006077", "55006077")</f>
        <v/>
      </c>
      <c r="B321" t="n">
        <v>0.3074712643678161</v>
      </c>
    </row>
    <row r="322">
      <c r="A322">
        <f>HYPERLINK("https://stackoverflow.com/q/55010103", "55010103")</f>
        <v/>
      </c>
      <c r="B322" t="n">
        <v>0.4703989703989704</v>
      </c>
    </row>
    <row r="323">
      <c r="A323">
        <f>HYPERLINK("https://stackoverflow.com/q/55043215", "55043215")</f>
        <v/>
      </c>
      <c r="B323" t="n">
        <v>0.2689030883919062</v>
      </c>
    </row>
    <row r="324">
      <c r="A324">
        <f>HYPERLINK("https://stackoverflow.com/q/55048122", "55048122")</f>
        <v/>
      </c>
      <c r="B324" t="n">
        <v>0.3821839080459769</v>
      </c>
    </row>
    <row r="325">
      <c r="A325">
        <f>HYPERLINK("https://stackoverflow.com/q/55090674", "55090674")</f>
        <v/>
      </c>
      <c r="B325" t="n">
        <v>0.2965686274509804</v>
      </c>
    </row>
    <row r="326">
      <c r="A326">
        <f>HYPERLINK("https://stackoverflow.com/q/55104440", "55104440")</f>
        <v/>
      </c>
      <c r="B326" t="n">
        <v>0.5141509433962265</v>
      </c>
    </row>
    <row r="327">
      <c r="A327">
        <f>HYPERLINK("https://stackoverflow.com/q/55118699", "55118699")</f>
        <v/>
      </c>
      <c r="B327" t="n">
        <v>0.419921875</v>
      </c>
    </row>
    <row r="328">
      <c r="A328">
        <f>HYPERLINK("https://stackoverflow.com/q/55122901", "55122901")</f>
        <v/>
      </c>
      <c r="B328" t="n">
        <v>0.6416666666666666</v>
      </c>
    </row>
    <row r="329">
      <c r="A329">
        <f>HYPERLINK("https://stackoverflow.com/q/55193693", "55193693")</f>
        <v/>
      </c>
      <c r="B329" t="n">
        <v>0.3467261904761904</v>
      </c>
    </row>
    <row r="330">
      <c r="A330">
        <f>HYPERLINK("https://stackoverflow.com/q/55196502", "55196502")</f>
        <v/>
      </c>
      <c r="B330" t="n">
        <v>0.598676293622142</v>
      </c>
    </row>
    <row r="331">
      <c r="A331">
        <f>HYPERLINK("https://stackoverflow.com/q/55220739", "55220739")</f>
        <v/>
      </c>
      <c r="B331" t="n">
        <v>0.4859307359307359</v>
      </c>
    </row>
    <row r="332">
      <c r="A332">
        <f>HYPERLINK("https://stackoverflow.com/q/55286040", "55286040")</f>
        <v/>
      </c>
      <c r="B332" t="n">
        <v>0.4290540540540541</v>
      </c>
    </row>
    <row r="333">
      <c r="A333">
        <f>HYPERLINK("https://stackoverflow.com/q/55297256", "55297256")</f>
        <v/>
      </c>
      <c r="B333" t="n">
        <v>0.353960396039604</v>
      </c>
    </row>
    <row r="334">
      <c r="A334">
        <f>HYPERLINK("https://stackoverflow.com/q/55549922", "55549922")</f>
        <v/>
      </c>
      <c r="B334" t="n">
        <v>0.3795045045045046</v>
      </c>
    </row>
    <row r="335">
      <c r="A335">
        <f>HYPERLINK("https://stackoverflow.com/q/55614003", "55614003")</f>
        <v/>
      </c>
      <c r="B335" t="n">
        <v>0.3181818181818182</v>
      </c>
    </row>
    <row r="336">
      <c r="A336">
        <f>HYPERLINK("https://stackoverflow.com/q/55623926", "55623926")</f>
        <v/>
      </c>
      <c r="B336" t="n">
        <v>0.3233995584988963</v>
      </c>
    </row>
    <row r="337">
      <c r="A337">
        <f>HYPERLINK("https://stackoverflow.com/q/55695608", "55695608")</f>
        <v/>
      </c>
      <c r="B337" t="n">
        <v>0.3039906103286385</v>
      </c>
    </row>
    <row r="338">
      <c r="A338">
        <f>HYPERLINK("https://stackoverflow.com/q/55718762", "55718762")</f>
        <v/>
      </c>
      <c r="B338" t="n">
        <v>0.5274193548387097</v>
      </c>
    </row>
    <row r="339">
      <c r="A339">
        <f>HYPERLINK("https://stackoverflow.com/q/55721339", "55721339")</f>
        <v/>
      </c>
      <c r="B339" t="n">
        <v>0.3860103626943005</v>
      </c>
    </row>
    <row r="340">
      <c r="A340">
        <f>HYPERLINK("https://stackoverflow.com/q/55740306", "55740306")</f>
        <v/>
      </c>
      <c r="B340" t="n">
        <v>0.4988262910798122</v>
      </c>
    </row>
    <row r="341">
      <c r="A341">
        <f>HYPERLINK("https://stackoverflow.com/q/55748694", "55748694")</f>
        <v/>
      </c>
      <c r="B341" t="n">
        <v>0.4726027397260273</v>
      </c>
    </row>
    <row r="342">
      <c r="A342">
        <f>HYPERLINK("https://stackoverflow.com/q/55795520", "55795520")</f>
        <v/>
      </c>
      <c r="B342" t="n">
        <v>0.3348214285714285</v>
      </c>
    </row>
    <row r="343">
      <c r="A343">
        <f>HYPERLINK("https://stackoverflow.com/q/55847405", "55847405")</f>
        <v/>
      </c>
      <c r="B343" t="n">
        <v>0.4085144927536232</v>
      </c>
    </row>
    <row r="344">
      <c r="A344">
        <f>HYPERLINK("https://stackoverflow.com/q/55853297", "55853297")</f>
        <v/>
      </c>
      <c r="B344" t="n">
        <v>0.6609848484848485</v>
      </c>
    </row>
    <row r="345">
      <c r="A345">
        <f>HYPERLINK("https://stackoverflow.com/q/55866962", "55866962")</f>
        <v/>
      </c>
      <c r="B345" t="n">
        <v>0.6461442786069652</v>
      </c>
    </row>
    <row r="346">
      <c r="A346">
        <f>HYPERLINK("https://stackoverflow.com/q/55868931", "55868931")</f>
        <v/>
      </c>
      <c r="B346" t="n">
        <v>0.6205673758865249</v>
      </c>
    </row>
    <row r="347">
      <c r="A347">
        <f>HYPERLINK("https://stackoverflow.com/q/55870883", "55870883")</f>
        <v/>
      </c>
      <c r="B347" t="n">
        <v>0.2859327217125382</v>
      </c>
    </row>
    <row r="348">
      <c r="A348">
        <f>HYPERLINK("https://stackoverflow.com/q/55971394", "55971394")</f>
        <v/>
      </c>
      <c r="B348" t="n">
        <v>0.5737327188940092</v>
      </c>
    </row>
    <row r="349">
      <c r="A349">
        <f>HYPERLINK("https://stackoverflow.com/q/56007280", "56007280")</f>
        <v/>
      </c>
      <c r="B349" t="n">
        <v>0.4147727272727272</v>
      </c>
    </row>
    <row r="350">
      <c r="A350">
        <f>HYPERLINK("https://stackoverflow.com/q/56024780", "56024780")</f>
        <v/>
      </c>
      <c r="B350" t="n">
        <v>0.4918200408997955</v>
      </c>
    </row>
    <row r="351">
      <c r="A351">
        <f>HYPERLINK("https://stackoverflow.com/q/56134883", "56134883")</f>
        <v/>
      </c>
      <c r="B351" t="n">
        <v>0.5033500837520938</v>
      </c>
    </row>
    <row r="352">
      <c r="A352">
        <f>HYPERLINK("https://stackoverflow.com/q/56139909", "56139909")</f>
        <v/>
      </c>
      <c r="B352" t="n">
        <v>0.7099076406381192</v>
      </c>
    </row>
    <row r="353">
      <c r="A353">
        <f>HYPERLINK("https://stackoverflow.com/q/56159484", "56159484")</f>
        <v/>
      </c>
      <c r="B353" t="n">
        <v>0.6213483146067416</v>
      </c>
    </row>
    <row r="354">
      <c r="A354">
        <f>HYPERLINK("https://stackoverflow.com/q/56177386", "56177386")</f>
        <v/>
      </c>
      <c r="B354" t="n">
        <v>0.4095394736842105</v>
      </c>
    </row>
    <row r="355">
      <c r="A355">
        <f>HYPERLINK("https://stackoverflow.com/q/56205989", "56205989")</f>
        <v/>
      </c>
      <c r="B355" t="n">
        <v>0.532051282051282</v>
      </c>
    </row>
    <row r="356">
      <c r="A356">
        <f>HYPERLINK("https://stackoverflow.com/q/56227348", "56227348")</f>
        <v/>
      </c>
      <c r="B356" t="n">
        <v>0.4999999999999999</v>
      </c>
    </row>
    <row r="357">
      <c r="A357">
        <f>HYPERLINK("https://stackoverflow.com/q/56235510", "56235510")</f>
        <v/>
      </c>
      <c r="B357" t="n">
        <v>0.3036529680365296</v>
      </c>
    </row>
    <row r="358">
      <c r="A358">
        <f>HYPERLINK("https://stackoverflow.com/q/56264549", "56264549")</f>
        <v/>
      </c>
      <c r="B358" t="n">
        <v>0.3943452380952381</v>
      </c>
    </row>
    <row r="359">
      <c r="A359">
        <f>HYPERLINK("https://stackoverflow.com/q/56280365", "56280365")</f>
        <v/>
      </c>
      <c r="B359" t="n">
        <v>0.4247091033538672</v>
      </c>
    </row>
    <row r="360">
      <c r="A360">
        <f>HYPERLINK("https://stackoverflow.com/q/56300912", "56300912")</f>
        <v/>
      </c>
      <c r="B360" t="n">
        <v>0.5452380952380952</v>
      </c>
    </row>
    <row r="361">
      <c r="A361">
        <f>HYPERLINK("https://stackoverflow.com/q/56382577", "56382577")</f>
        <v/>
      </c>
      <c r="B361" t="n">
        <v>0.6675579322638145</v>
      </c>
    </row>
    <row r="362">
      <c r="A362">
        <f>HYPERLINK("https://stackoverflow.com/q/56389333", "56389333")</f>
        <v/>
      </c>
      <c r="B362" t="n">
        <v>0.3628205128205129</v>
      </c>
    </row>
    <row r="363">
      <c r="A363">
        <f>HYPERLINK("https://stackoverflow.com/q/56403311", "56403311")</f>
        <v/>
      </c>
      <c r="B363" t="n">
        <v>0.5453431372549019</v>
      </c>
    </row>
    <row r="364">
      <c r="A364">
        <f>HYPERLINK("https://stackoverflow.com/q/56446803", "56446803")</f>
        <v/>
      </c>
      <c r="B364" t="n">
        <v>0.4255663430420712</v>
      </c>
    </row>
    <row r="365">
      <c r="A365">
        <f>HYPERLINK("https://stackoverflow.com/q/56457283", "56457283")</f>
        <v/>
      </c>
      <c r="B365" t="n">
        <v>0.462719298245614</v>
      </c>
    </row>
    <row r="366">
      <c r="A366">
        <f>HYPERLINK("https://stackoverflow.com/q/56467589", "56467589")</f>
        <v/>
      </c>
      <c r="B366" t="n">
        <v>0.5608575380359613</v>
      </c>
    </row>
    <row r="367">
      <c r="A367">
        <f>HYPERLINK("https://stackoverflow.com/q/56481283", "56481283")</f>
        <v/>
      </c>
      <c r="B367" t="n">
        <v>0.4072164948453608</v>
      </c>
    </row>
    <row r="368">
      <c r="A368">
        <f>HYPERLINK("https://stackoverflow.com/q/56535605", "56535605")</f>
        <v/>
      </c>
      <c r="B368" t="n">
        <v>0.462041884816754</v>
      </c>
    </row>
    <row r="369">
      <c r="A369">
        <f>HYPERLINK("https://stackoverflow.com/q/56561002", "56561002")</f>
        <v/>
      </c>
      <c r="B369" t="n">
        <v>0.3731060606060606</v>
      </c>
    </row>
    <row r="370">
      <c r="A370">
        <f>HYPERLINK("https://stackoverflow.com/q/56577667", "56577667")</f>
        <v/>
      </c>
      <c r="B370" t="n">
        <v>0.3496240601503759</v>
      </c>
    </row>
    <row r="371">
      <c r="A371">
        <f>HYPERLINK("https://stackoverflow.com/q/56578710", "56578710")</f>
        <v/>
      </c>
      <c r="B371" t="n">
        <v>0.4047619047619048</v>
      </c>
    </row>
    <row r="372">
      <c r="A372">
        <f>HYPERLINK("https://stackoverflow.com/q/56595252", "56595252")</f>
        <v/>
      </c>
      <c r="B372" t="n">
        <v>0.3855721393034826</v>
      </c>
    </row>
    <row r="373">
      <c r="A373">
        <f>HYPERLINK("https://stackoverflow.com/q/56612308", "56612308")</f>
        <v/>
      </c>
      <c r="B373" t="n">
        <v>0.3438095238095238</v>
      </c>
    </row>
    <row r="374">
      <c r="A374">
        <f>HYPERLINK("https://stackoverflow.com/q/56615245", "56615245")</f>
        <v/>
      </c>
      <c r="B374" t="n">
        <v>0.5880048221820374</v>
      </c>
    </row>
    <row r="375">
      <c r="A375">
        <f>HYPERLINK("https://stackoverflow.com/q/56637616", "56637616")</f>
        <v/>
      </c>
      <c r="B375" t="n">
        <v>0.3429824561403509</v>
      </c>
    </row>
    <row r="376">
      <c r="A376">
        <f>HYPERLINK("https://stackoverflow.com/q/56646153", "56646153")</f>
        <v/>
      </c>
      <c r="B376" t="n">
        <v>0.2642857142857143</v>
      </c>
    </row>
    <row r="377">
      <c r="A377">
        <f>HYPERLINK("https://stackoverflow.com/q/56816270", "56816270")</f>
        <v/>
      </c>
      <c r="B377" t="n">
        <v>0.3133333333333334</v>
      </c>
    </row>
    <row r="378">
      <c r="A378">
        <f>HYPERLINK("https://stackoverflow.com/q/56860662", "56860662")</f>
        <v/>
      </c>
      <c r="B378" t="n">
        <v>0.575993091537133</v>
      </c>
    </row>
    <row r="379">
      <c r="A379">
        <f>HYPERLINK("https://stackoverflow.com/q/56860758", "56860758")</f>
        <v/>
      </c>
      <c r="B379" t="n">
        <v>0.3752997601918466</v>
      </c>
    </row>
    <row r="380">
      <c r="A380">
        <f>HYPERLINK("https://stackoverflow.com/q/56953869", "56953869")</f>
        <v/>
      </c>
      <c r="B380" t="n">
        <v>0.34375</v>
      </c>
    </row>
    <row r="381">
      <c r="A381">
        <f>HYPERLINK("https://stackoverflow.com/q/56991934", "56991934")</f>
        <v/>
      </c>
      <c r="B381" t="n">
        <v>0.5260869565217391</v>
      </c>
    </row>
    <row r="382">
      <c r="A382">
        <f>HYPERLINK("https://stackoverflow.com/q/56993150", "56993150")</f>
        <v/>
      </c>
      <c r="B382" t="n">
        <v>0.3720657276995305</v>
      </c>
    </row>
    <row r="383">
      <c r="A383">
        <f>HYPERLINK("https://stackoverflow.com/q/57007183", "57007183")</f>
        <v/>
      </c>
      <c r="B383" t="n">
        <v>0.3413793103448276</v>
      </c>
    </row>
    <row r="384">
      <c r="A384">
        <f>HYPERLINK("https://stackoverflow.com/q/57043373", "57043373")</f>
        <v/>
      </c>
      <c r="B384" t="n">
        <v>0.5964419475655431</v>
      </c>
    </row>
    <row r="385">
      <c r="A385">
        <f>HYPERLINK("https://stackoverflow.com/q/57061468", "57061468")</f>
        <v/>
      </c>
      <c r="B385" t="n">
        <v>0.2995910020449898</v>
      </c>
    </row>
    <row r="386">
      <c r="A386">
        <f>HYPERLINK("https://stackoverflow.com/q/57089313", "57089313")</f>
        <v/>
      </c>
      <c r="B386" t="n">
        <v>0.3579931972789116</v>
      </c>
    </row>
    <row r="387">
      <c r="A387">
        <f>HYPERLINK("https://stackoverflow.com/q/57097533", "57097533")</f>
        <v/>
      </c>
      <c r="B387" t="n">
        <v>0.3617511520737327</v>
      </c>
    </row>
    <row r="388">
      <c r="A388">
        <f>HYPERLINK("https://stackoverflow.com/q/57133610", "57133610")</f>
        <v/>
      </c>
      <c r="B388" t="n">
        <v>0.742152466367713</v>
      </c>
    </row>
    <row r="389">
      <c r="A389">
        <f>HYPERLINK("https://stackoverflow.com/q/57160000", "57160000")</f>
        <v/>
      </c>
      <c r="B389" t="n">
        <v>0.3109452736318408</v>
      </c>
    </row>
    <row r="390">
      <c r="A390">
        <f>HYPERLINK("https://stackoverflow.com/q/57169785", "57169785")</f>
        <v/>
      </c>
      <c r="B390" t="n">
        <v>0.390547263681592</v>
      </c>
    </row>
    <row r="391">
      <c r="A391">
        <f>HYPERLINK("https://stackoverflow.com/q/57171261", "57171261")</f>
        <v/>
      </c>
      <c r="B391" t="n">
        <v>0.3424908424908424</v>
      </c>
    </row>
    <row r="392">
      <c r="A392">
        <f>HYPERLINK("https://stackoverflow.com/q/57172673", "57172673")</f>
        <v/>
      </c>
      <c r="B392" t="n">
        <v>0.2900262467191601</v>
      </c>
    </row>
    <row r="393">
      <c r="A393">
        <f>HYPERLINK("https://stackoverflow.com/q/57191507", "57191507")</f>
        <v/>
      </c>
      <c r="B393" t="n">
        <v>0.2721518987341772</v>
      </c>
    </row>
    <row r="394">
      <c r="A394">
        <f>HYPERLINK("https://stackoverflow.com/q/57197790", "57197790")</f>
        <v/>
      </c>
      <c r="B394" t="n">
        <v>0.4774590163934427</v>
      </c>
    </row>
    <row r="395">
      <c r="A395">
        <f>HYPERLINK("https://stackoverflow.com/q/57204867", "57204867")</f>
        <v/>
      </c>
      <c r="B395" t="n">
        <v>0.3922852983988355</v>
      </c>
    </row>
    <row r="396">
      <c r="A396">
        <f>HYPERLINK("https://stackoverflow.com/q/57205404", "57205404")</f>
        <v/>
      </c>
      <c r="B396" t="n">
        <v>0.3288690476190476</v>
      </c>
    </row>
    <row r="397">
      <c r="A397">
        <f>HYPERLINK("https://stackoverflow.com/q/57205632", "57205632")</f>
        <v/>
      </c>
      <c r="B397" t="n">
        <v>0.4452054794520547</v>
      </c>
    </row>
    <row r="398">
      <c r="A398">
        <f>HYPERLINK("https://stackoverflow.com/q/57250350", "57250350")</f>
        <v/>
      </c>
      <c r="B398" t="n">
        <v>0.4620253164556961</v>
      </c>
    </row>
    <row r="399">
      <c r="A399">
        <f>HYPERLINK("https://stackoverflow.com/q/57264711", "57264711")</f>
        <v/>
      </c>
      <c r="B399" t="n">
        <v>0.5703363914373089</v>
      </c>
    </row>
    <row r="400">
      <c r="A400">
        <f>HYPERLINK("https://stackoverflow.com/q/57289721", "57289721")</f>
        <v/>
      </c>
      <c r="B400" t="n">
        <v>0.6530797101449276</v>
      </c>
    </row>
    <row r="401">
      <c r="A401">
        <f>HYPERLINK("https://stackoverflow.com/q/57310081", "57310081")</f>
        <v/>
      </c>
      <c r="B401" t="n">
        <v>0.5068181818181818</v>
      </c>
    </row>
    <row r="402">
      <c r="A402">
        <f>HYPERLINK("https://stackoverflow.com/q/57325266", "57325266")</f>
        <v/>
      </c>
      <c r="B402" t="n">
        <v>0.3344827586206897</v>
      </c>
    </row>
    <row r="403">
      <c r="A403">
        <f>HYPERLINK("https://stackoverflow.com/q/57355228", "57355228")</f>
        <v/>
      </c>
      <c r="B403" t="n">
        <v>0.308695652173913</v>
      </c>
    </row>
    <row r="404">
      <c r="A404">
        <f>HYPERLINK("https://stackoverflow.com/q/57359844", "57359844")</f>
        <v/>
      </c>
      <c r="B404" t="n">
        <v>0.7400990099009901</v>
      </c>
    </row>
    <row r="405">
      <c r="A405">
        <f>HYPERLINK("https://stackoverflow.com/q/57366982", "57366982")</f>
        <v/>
      </c>
      <c r="B405" t="n">
        <v>0.7274590163934427</v>
      </c>
    </row>
    <row r="406">
      <c r="A406">
        <f>HYPERLINK("https://stackoverflow.com/q/57416596", "57416596")</f>
        <v/>
      </c>
      <c r="B406" t="n">
        <v>0.7687585266030014</v>
      </c>
    </row>
    <row r="407">
      <c r="A407">
        <f>HYPERLINK("https://stackoverflow.com/q/57420814", "57420814")</f>
        <v/>
      </c>
      <c r="B407" t="n">
        <v>0.4491869918699186</v>
      </c>
    </row>
    <row r="408">
      <c r="A408">
        <f>HYPERLINK("https://stackoverflow.com/q/57430121", "57430121")</f>
        <v/>
      </c>
      <c r="B408" t="n">
        <v>0.4420103092783505</v>
      </c>
    </row>
    <row r="409">
      <c r="A409">
        <f>HYPERLINK("https://stackoverflow.com/q/57430993", "57430993")</f>
        <v/>
      </c>
      <c r="B409" t="n">
        <v>0.259375</v>
      </c>
    </row>
    <row r="410">
      <c r="A410">
        <f>HYPERLINK("https://stackoverflow.com/q/57436043", "57436043")</f>
        <v/>
      </c>
      <c r="B410" t="n">
        <v>0.5346441947565543</v>
      </c>
    </row>
    <row r="411">
      <c r="A411">
        <f>HYPERLINK("https://stackoverflow.com/q/57461595", "57461595")</f>
        <v/>
      </c>
      <c r="B411" t="n">
        <v>0.3381147540983607</v>
      </c>
    </row>
    <row r="412">
      <c r="A412">
        <f>HYPERLINK("https://stackoverflow.com/q/57483160", "57483160")</f>
        <v/>
      </c>
      <c r="B412" t="n">
        <v>0.5573951434878587</v>
      </c>
    </row>
    <row r="413">
      <c r="A413">
        <f>HYPERLINK("https://stackoverflow.com/q/57535384", "57535384")</f>
        <v/>
      </c>
      <c r="B413" t="n">
        <v>0.2556818181818182</v>
      </c>
    </row>
    <row r="414">
      <c r="A414">
        <f>HYPERLINK("https://stackoverflow.com/q/57564400", "57564400")</f>
        <v/>
      </c>
      <c r="B414" t="n">
        <v>0.68717277486911</v>
      </c>
    </row>
    <row r="415">
      <c r="A415">
        <f>HYPERLINK("https://stackoverflow.com/q/57579133", "57579133")</f>
        <v/>
      </c>
      <c r="B415" t="n">
        <v>0.546420581655481</v>
      </c>
    </row>
    <row r="416">
      <c r="A416">
        <f>HYPERLINK("https://stackoverflow.com/q/57584402", "57584402")</f>
        <v/>
      </c>
      <c r="B416" t="n">
        <v>0.3922305764411028</v>
      </c>
    </row>
    <row r="417">
      <c r="A417">
        <f>HYPERLINK("https://stackoverflow.com/q/57609094", "57609094")</f>
        <v/>
      </c>
      <c r="B417" t="n">
        <v>0.4668141592920353</v>
      </c>
    </row>
    <row r="418">
      <c r="A418">
        <f>HYPERLINK("https://stackoverflow.com/q/57617520", "57617520")</f>
        <v/>
      </c>
      <c r="B418" t="n">
        <v>0.3323108384458078</v>
      </c>
    </row>
    <row r="419">
      <c r="A419">
        <f>HYPERLINK("https://stackoverflow.com/q/57624459", "57624459")</f>
        <v/>
      </c>
      <c r="B419" t="n">
        <v>0.3752252252252252</v>
      </c>
    </row>
    <row r="420">
      <c r="A420">
        <f>HYPERLINK("https://stackoverflow.com/q/57677076", "57677076")</f>
        <v/>
      </c>
      <c r="B420" t="n">
        <v>0.7426988922457201</v>
      </c>
    </row>
    <row r="421">
      <c r="A421">
        <f>HYPERLINK("https://stackoverflow.com/q/57710817", "57710817")</f>
        <v/>
      </c>
      <c r="B421" t="n">
        <v>0.679047619047619</v>
      </c>
    </row>
    <row r="422">
      <c r="A422">
        <f>HYPERLINK("https://stackoverflow.com/q/57714229", "57714229")</f>
        <v/>
      </c>
      <c r="B422" t="n">
        <v>0.2853881278538812</v>
      </c>
    </row>
    <row r="423">
      <c r="A423">
        <f>HYPERLINK("https://stackoverflow.com/q/57754071", "57754071")</f>
        <v/>
      </c>
      <c r="B423" t="n">
        <v>0.3289855072463768</v>
      </c>
    </row>
    <row r="424">
      <c r="A424">
        <f>HYPERLINK("https://stackoverflow.com/q/57795979", "57795979")</f>
        <v/>
      </c>
      <c r="B424" t="n">
        <v>0.6125265392781317</v>
      </c>
    </row>
    <row r="425">
      <c r="A425">
        <f>HYPERLINK("https://stackoverflow.com/q/57810829", "57810829")</f>
        <v/>
      </c>
      <c r="B425" t="n">
        <v>0.683139534883721</v>
      </c>
    </row>
    <row r="426">
      <c r="A426">
        <f>HYPERLINK("https://stackoverflow.com/q/57833839", "57833839")</f>
        <v/>
      </c>
      <c r="B426" t="n">
        <v>0.6259057971014493</v>
      </c>
    </row>
    <row r="427">
      <c r="A427">
        <f>HYPERLINK("https://stackoverflow.com/q/57859250", "57859250")</f>
        <v/>
      </c>
      <c r="B427" t="n">
        <v>0.8127035830618893</v>
      </c>
    </row>
    <row r="428">
      <c r="A428">
        <f>HYPERLINK("https://stackoverflow.com/q/57861623", "57861623")</f>
        <v/>
      </c>
      <c r="B428" t="n">
        <v>0.5446969696969697</v>
      </c>
    </row>
    <row r="429">
      <c r="A429">
        <f>HYPERLINK("https://stackoverflow.com/q/57867919", "57867919")</f>
        <v/>
      </c>
      <c r="B429" t="n">
        <v>0.3674033149171271</v>
      </c>
    </row>
    <row r="430">
      <c r="A430">
        <f>HYPERLINK("https://stackoverflow.com/q/57885314", "57885314")</f>
        <v/>
      </c>
      <c r="B430" t="n">
        <v>0.6834935897435898</v>
      </c>
    </row>
    <row r="431">
      <c r="A431">
        <f>HYPERLINK("https://stackoverflow.com/q/57885877", "57885877")</f>
        <v/>
      </c>
      <c r="B431" t="n">
        <v>0.5034364261168385</v>
      </c>
    </row>
    <row r="432">
      <c r="A432">
        <f>HYPERLINK("https://stackoverflow.com/q/57897359", "57897359")</f>
        <v/>
      </c>
      <c r="B432" t="n">
        <v>0.6225710014947683</v>
      </c>
    </row>
    <row r="433">
      <c r="A433">
        <f>HYPERLINK("https://stackoverflow.com/q/57910501", "57910501")</f>
        <v/>
      </c>
      <c r="B433" t="n">
        <v>0.3421052631578948</v>
      </c>
    </row>
    <row r="434">
      <c r="A434">
        <f>HYPERLINK("https://stackoverflow.com/q/57928329", "57928329")</f>
        <v/>
      </c>
      <c r="B434" t="n">
        <v>0.6932624113475178</v>
      </c>
    </row>
    <row r="435">
      <c r="A435">
        <f>HYPERLINK("https://stackoverflow.com/q/57944759", "57944759")</f>
        <v/>
      </c>
      <c r="B435" t="n">
        <v>0.3840579710144927</v>
      </c>
    </row>
    <row r="436">
      <c r="A436">
        <f>HYPERLINK("https://stackoverflow.com/q/57996119", "57996119")</f>
        <v/>
      </c>
      <c r="B436" t="n">
        <v>0.5244648318042814</v>
      </c>
    </row>
    <row r="437">
      <c r="A437">
        <f>HYPERLINK("https://stackoverflow.com/q/58025822", "58025822")</f>
        <v/>
      </c>
      <c r="B437" t="n">
        <v>0.408974358974359</v>
      </c>
    </row>
    <row r="438">
      <c r="A438">
        <f>HYPERLINK("https://stackoverflow.com/q/58031932", "58031932")</f>
        <v/>
      </c>
      <c r="B438" t="n">
        <v>0.3827838827838827</v>
      </c>
    </row>
    <row r="439">
      <c r="A439">
        <f>HYPERLINK("https://stackoverflow.com/q/58039038", "58039038")</f>
        <v/>
      </c>
      <c r="B439" t="n">
        <v>0.5811688311688311</v>
      </c>
    </row>
    <row r="440">
      <c r="A440">
        <f>HYPERLINK("https://stackoverflow.com/q/58102357", "58102357")</f>
        <v/>
      </c>
      <c r="B440" t="n">
        <v>0.3879310344827586</v>
      </c>
    </row>
    <row r="441">
      <c r="A441">
        <f>HYPERLINK("https://stackoverflow.com/q/58148729", "58148729")</f>
        <v/>
      </c>
      <c r="B441" t="n">
        <v>0.4313063063063063</v>
      </c>
    </row>
    <row r="442">
      <c r="A442">
        <f>HYPERLINK("https://stackoverflow.com/q/58174411", "58174411")</f>
        <v/>
      </c>
      <c r="B442" t="n">
        <v>0.6231182795698925</v>
      </c>
    </row>
    <row r="443">
      <c r="A443">
        <f>HYPERLINK("https://stackoverflow.com/q/58177425", "58177425")</f>
        <v/>
      </c>
      <c r="B443" t="n">
        <v>0.3980392156862745</v>
      </c>
    </row>
    <row r="444">
      <c r="A444">
        <f>HYPERLINK("https://stackoverflow.com/q/58181033", "58181033")</f>
        <v/>
      </c>
      <c r="B444" t="n">
        <v>0.4126344086021506</v>
      </c>
    </row>
    <row r="445">
      <c r="A445">
        <f>HYPERLINK("https://stackoverflow.com/q/58182689", "58182689")</f>
        <v/>
      </c>
      <c r="B445" t="n">
        <v>0.6031073446327684</v>
      </c>
    </row>
    <row r="446">
      <c r="A446">
        <f>HYPERLINK("https://stackoverflow.com/q/58200678", "58200678")</f>
        <v/>
      </c>
      <c r="B446" t="n">
        <v>0.6308139534883721</v>
      </c>
    </row>
    <row r="447">
      <c r="A447">
        <f>HYPERLINK("https://stackoverflow.com/q/58205707", "58205707")</f>
        <v/>
      </c>
      <c r="B447" t="n">
        <v>0.4793103448275863</v>
      </c>
    </row>
    <row r="448">
      <c r="A448">
        <f>HYPERLINK("https://stackoverflow.com/q/58218403", "58218403")</f>
        <v/>
      </c>
      <c r="B448" t="n">
        <v>0.7901484480431848</v>
      </c>
    </row>
    <row r="449">
      <c r="A449">
        <f>HYPERLINK("https://stackoverflow.com/q/58221749", "58221749")</f>
        <v/>
      </c>
      <c r="B449" t="n">
        <v>0.3979400749063671</v>
      </c>
    </row>
    <row r="450">
      <c r="A450">
        <f>HYPERLINK("https://stackoverflow.com/q/58251999", "58251999")</f>
        <v/>
      </c>
      <c r="B450" t="n">
        <v>0.3091954022988506</v>
      </c>
    </row>
    <row r="451">
      <c r="A451">
        <f>HYPERLINK("https://stackoverflow.com/q/58264615", "58264615")</f>
        <v/>
      </c>
      <c r="B451" t="n">
        <v>0.4172413793103448</v>
      </c>
    </row>
    <row r="452">
      <c r="A452">
        <f>HYPERLINK("https://stackoverflow.com/q/58293197", "58293197")</f>
        <v/>
      </c>
      <c r="B452" t="n">
        <v>0.4232456140350877</v>
      </c>
    </row>
    <row r="453">
      <c r="A453">
        <f>HYPERLINK("https://stackoverflow.com/q/58297072", "58297072")</f>
        <v/>
      </c>
      <c r="B453" t="n">
        <v>0.615485564304462</v>
      </c>
    </row>
    <row r="454">
      <c r="A454">
        <f>HYPERLINK("https://stackoverflow.com/q/58317425", "58317425")</f>
        <v/>
      </c>
      <c r="B454" t="n">
        <v>0.3481012658227848</v>
      </c>
    </row>
    <row r="455">
      <c r="A455">
        <f>HYPERLINK("https://stackoverflow.com/q/58323730", "58323730")</f>
        <v/>
      </c>
      <c r="B455" t="n">
        <v>0.4706572769953051</v>
      </c>
    </row>
    <row r="456">
      <c r="A456">
        <f>HYPERLINK("https://stackoverflow.com/q/58325530", "58325530")</f>
        <v/>
      </c>
      <c r="B456" t="n">
        <v>0.6310344827586207</v>
      </c>
    </row>
    <row r="457">
      <c r="A457">
        <f>HYPERLINK("https://stackoverflow.com/q/58384749", "58384749")</f>
        <v/>
      </c>
      <c r="B457" t="n">
        <v>0.4763157894736842</v>
      </c>
    </row>
    <row r="458">
      <c r="A458">
        <f>HYPERLINK("https://stackoverflow.com/q/58416280", "58416280")</f>
        <v/>
      </c>
      <c r="B458" t="n">
        <v>0.3862745098039216</v>
      </c>
    </row>
    <row r="459">
      <c r="A459">
        <f>HYPERLINK("https://stackoverflow.com/q/58511291", "58511291")</f>
        <v/>
      </c>
      <c r="B459" t="n">
        <v>0.4492009132420092</v>
      </c>
    </row>
    <row r="460">
      <c r="A460">
        <f>HYPERLINK("https://stackoverflow.com/q/58512106", "58512106")</f>
        <v/>
      </c>
      <c r="B460" t="n">
        <v>0.3314465408805031</v>
      </c>
    </row>
    <row r="461">
      <c r="A461">
        <f>HYPERLINK("https://stackoverflow.com/q/58513040", "58513040")</f>
        <v/>
      </c>
      <c r="B461" t="n">
        <v>0.3532863849765258</v>
      </c>
    </row>
    <row r="462">
      <c r="A462">
        <f>HYPERLINK("https://stackoverflow.com/q/58546520", "58546520")</f>
        <v/>
      </c>
      <c r="B462" t="n">
        <v>0.5573248407643312</v>
      </c>
    </row>
    <row r="463">
      <c r="A463">
        <f>HYPERLINK("https://stackoverflow.com/q/58646976", "58646976")</f>
        <v/>
      </c>
      <c r="B463" t="n">
        <v>0.4688249400479616</v>
      </c>
    </row>
    <row r="464">
      <c r="A464">
        <f>HYPERLINK("https://stackoverflow.com/q/58649436", "58649436")</f>
        <v/>
      </c>
      <c r="B464" t="n">
        <v>0.6829573934837093</v>
      </c>
    </row>
    <row r="465">
      <c r="A465">
        <f>HYPERLINK("https://stackoverflow.com/q/58712399", "58712399")</f>
        <v/>
      </c>
      <c r="B465" t="n">
        <v>0.2241379310344827</v>
      </c>
    </row>
    <row r="466">
      <c r="A466">
        <f>HYPERLINK("https://stackoverflow.com/q/58720305", "58720305")</f>
        <v/>
      </c>
      <c r="B466" t="n">
        <v>0.3078358208955224</v>
      </c>
    </row>
    <row r="467">
      <c r="A467">
        <f>HYPERLINK("https://stackoverflow.com/q/58769776", "58769776")</f>
        <v/>
      </c>
      <c r="B467" t="n">
        <v>0.4162371134020619</v>
      </c>
    </row>
    <row r="468">
      <c r="A468">
        <f>HYPERLINK("https://stackoverflow.com/q/58773119", "58773119")</f>
        <v/>
      </c>
      <c r="B468" t="n">
        <v>0.2582417582417583</v>
      </c>
    </row>
    <row r="469">
      <c r="A469">
        <f>HYPERLINK("https://stackoverflow.com/q/58804457", "58804457")</f>
        <v/>
      </c>
      <c r="B469" t="n">
        <v>0.5310606060606061</v>
      </c>
    </row>
    <row r="470">
      <c r="A470">
        <f>HYPERLINK("https://stackoverflow.com/q/58840472", "58840472")</f>
        <v/>
      </c>
      <c r="B470" t="n">
        <v>0.601063829787234</v>
      </c>
    </row>
    <row r="471">
      <c r="A471">
        <f>HYPERLINK("https://stackoverflow.com/q/58885480", "58885480")</f>
        <v/>
      </c>
      <c r="B471" t="n">
        <v>0.3474842767295597</v>
      </c>
    </row>
    <row r="472">
      <c r="A472">
        <f>HYPERLINK("https://stackoverflow.com/q/58935331", "58935331")</f>
        <v/>
      </c>
      <c r="B472" t="n">
        <v>0.6897163120567377</v>
      </c>
    </row>
    <row r="473">
      <c r="A473">
        <f>HYPERLINK("https://stackoverflow.com/q/58937485", "58937485")</f>
        <v/>
      </c>
      <c r="B473" t="n">
        <v>0.3786764705882353</v>
      </c>
    </row>
    <row r="474">
      <c r="A474">
        <f>HYPERLINK("https://stackoverflow.com/q/58940439", "58940439")</f>
        <v/>
      </c>
      <c r="B474" t="n">
        <v>0.4344262295081966</v>
      </c>
    </row>
    <row r="475">
      <c r="A475">
        <f>HYPERLINK("https://stackoverflow.com/q/58945570", "58945570")</f>
        <v/>
      </c>
      <c r="B475" t="n">
        <v>0.3579545454545455</v>
      </c>
    </row>
    <row r="476">
      <c r="A476">
        <f>HYPERLINK("https://stackoverflow.com/q/58956948", "58956948")</f>
        <v/>
      </c>
      <c r="B476" t="n">
        <v>0.5549828178694158</v>
      </c>
    </row>
    <row r="477">
      <c r="A477">
        <f>HYPERLINK("https://stackoverflow.com/q/58965067", "58965067")</f>
        <v/>
      </c>
      <c r="B477" t="n">
        <v>0.3525641025641025</v>
      </c>
    </row>
    <row r="478">
      <c r="A478">
        <f>HYPERLINK("https://stackoverflow.com/q/58973104", "58973104")</f>
        <v/>
      </c>
      <c r="B478" t="n">
        <v>0.2821522309711286</v>
      </c>
    </row>
    <row r="479">
      <c r="A479">
        <f>HYPERLINK("https://stackoverflow.com/q/59029108", "59029108")</f>
        <v/>
      </c>
      <c r="B479" t="n">
        <v>0.266025641025641</v>
      </c>
    </row>
    <row r="480">
      <c r="A480">
        <f>HYPERLINK("https://stackoverflow.com/q/59085464", "59085464")</f>
        <v/>
      </c>
      <c r="B480" t="n">
        <v>0.4844632768361583</v>
      </c>
    </row>
    <row r="481">
      <c r="A481">
        <f>HYPERLINK("https://stackoverflow.com/q/59118573", "59118573")</f>
        <v/>
      </c>
      <c r="B481" t="n">
        <v>0.5285087719298245</v>
      </c>
    </row>
    <row r="482">
      <c r="A482">
        <f>HYPERLINK("https://stackoverflow.com/q/59150977", "59150977")</f>
        <v/>
      </c>
      <c r="B482" t="n">
        <v>0.4817351598173515</v>
      </c>
    </row>
    <row r="483">
      <c r="A483">
        <f>HYPERLINK("https://stackoverflow.com/q/59164289", "59164289")</f>
        <v/>
      </c>
      <c r="B483" t="n">
        <v>0.4655172413793104</v>
      </c>
    </row>
    <row r="484">
      <c r="A484">
        <f>HYPERLINK("https://stackoverflow.com/q/59199858", "59199858")</f>
        <v/>
      </c>
      <c r="B484" t="n">
        <v>0.4514170040485829</v>
      </c>
    </row>
    <row r="485">
      <c r="A485">
        <f>HYPERLINK("https://stackoverflow.com/q/59201429", "59201429")</f>
        <v/>
      </c>
      <c r="B485" t="n">
        <v>0.3002450980392157</v>
      </c>
    </row>
    <row r="486">
      <c r="A486">
        <f>HYPERLINK("https://stackoverflow.com/q/59220944", "59220944")</f>
        <v/>
      </c>
      <c r="B486" t="n">
        <v>0.463302752293578</v>
      </c>
    </row>
    <row r="487">
      <c r="A487">
        <f>HYPERLINK("https://stackoverflow.com/q/59261369", "59261369")</f>
        <v/>
      </c>
      <c r="B487" t="n">
        <v>0.335</v>
      </c>
    </row>
    <row r="488">
      <c r="A488">
        <f>HYPERLINK("https://stackoverflow.com/q/59263581", "59263581")</f>
        <v/>
      </c>
      <c r="B488" t="n">
        <v>0.6518817204301075</v>
      </c>
    </row>
    <row r="489">
      <c r="A489">
        <f>HYPERLINK("https://stackoverflow.com/q/59306454", "59306454")</f>
        <v/>
      </c>
      <c r="B489" t="n">
        <v>0.347972972972973</v>
      </c>
    </row>
    <row r="490">
      <c r="A490">
        <f>HYPERLINK("https://stackoverflow.com/q/59327305", "59327305")</f>
        <v/>
      </c>
      <c r="B490" t="n">
        <v>0.321917808219178</v>
      </c>
    </row>
    <row r="491">
      <c r="A491">
        <f>HYPERLINK("https://stackoverflow.com/q/59349005", "59349005")</f>
        <v/>
      </c>
      <c r="B491" t="n">
        <v>0.4352290679304898</v>
      </c>
    </row>
    <row r="492">
      <c r="A492">
        <f>HYPERLINK("https://stackoverflow.com/q/59369955", "59369955")</f>
        <v/>
      </c>
      <c r="B492" t="n">
        <v>0.4291338582677166</v>
      </c>
    </row>
    <row r="493">
      <c r="A493">
        <f>HYPERLINK("https://stackoverflow.com/q/59427077", "59427077")</f>
        <v/>
      </c>
      <c r="B493" t="n">
        <v>0.3499999999999999</v>
      </c>
    </row>
    <row r="494">
      <c r="A494">
        <f>HYPERLINK("https://stackoverflow.com/q/59527840", "59527840")</f>
        <v/>
      </c>
      <c r="B494" t="n">
        <v>0.369047619047619</v>
      </c>
    </row>
    <row r="495">
      <c r="A495">
        <f>HYPERLINK("https://stackoverflow.com/q/59677599", "59677599")</f>
        <v/>
      </c>
      <c r="B495" t="n">
        <v>0.5826446280991735</v>
      </c>
    </row>
    <row r="496">
      <c r="A496">
        <f>HYPERLINK("https://stackoverflow.com/q/59680264", "59680264")</f>
        <v/>
      </c>
      <c r="B496" t="n">
        <v>0.2679487179487179</v>
      </c>
    </row>
    <row r="497">
      <c r="A497">
        <f>HYPERLINK("https://stackoverflow.com/q/59719707", "59719707")</f>
        <v/>
      </c>
      <c r="B497" t="n">
        <v>0.4518779342723005</v>
      </c>
    </row>
    <row r="498">
      <c r="A498">
        <f>HYPERLINK("https://stackoverflow.com/q/59764363", "59764363")</f>
        <v/>
      </c>
      <c r="B498" t="n">
        <v>0.5148619957537155</v>
      </c>
    </row>
    <row r="499">
      <c r="A499">
        <f>HYPERLINK("https://stackoverflow.com/q/59783806", "59783806")</f>
        <v/>
      </c>
      <c r="B499" t="n">
        <v>0.3659793814432989</v>
      </c>
    </row>
    <row r="500">
      <c r="A500">
        <f>HYPERLINK("https://stackoverflow.com/q/59834480", "59834480")</f>
        <v/>
      </c>
      <c r="B500" t="n">
        <v>0.5320512820512819</v>
      </c>
    </row>
    <row r="501">
      <c r="A501">
        <f>HYPERLINK("https://stackoverflow.com/q/59852901", "59852901")</f>
        <v/>
      </c>
      <c r="B501" t="n">
        <v>0.4926739926739926</v>
      </c>
    </row>
    <row r="502">
      <c r="A502">
        <f>HYPERLINK("https://stackoverflow.com/q/59873880", "59873880")</f>
        <v/>
      </c>
      <c r="B502" t="n">
        <v>0.6159420289855072</v>
      </c>
    </row>
    <row r="503">
      <c r="A503">
        <f>HYPERLINK("https://stackoverflow.com/q/59904208", "59904208")</f>
        <v/>
      </c>
      <c r="B503" t="n">
        <v>0.3563829787234042</v>
      </c>
    </row>
    <row r="504">
      <c r="A504">
        <f>HYPERLINK("https://stackoverflow.com/q/59932262", "59932262")</f>
        <v/>
      </c>
      <c r="B504" t="n">
        <v>0.2990867579908675</v>
      </c>
    </row>
    <row r="505">
      <c r="A505">
        <f>HYPERLINK("https://stackoverflow.com/q/59943554", "59943554")</f>
        <v/>
      </c>
      <c r="B505" t="n">
        <v>0.4212121212121211</v>
      </c>
    </row>
    <row r="506">
      <c r="A506">
        <f>HYPERLINK("https://stackoverflow.com/q/60010596", "60010596")</f>
        <v/>
      </c>
      <c r="B506" t="n">
        <v>0.3694968553459119</v>
      </c>
    </row>
    <row r="507">
      <c r="A507">
        <f>HYPERLINK("https://stackoverflow.com/q/60396720", "60396720")</f>
        <v/>
      </c>
      <c r="B507" t="n">
        <v>0.4072769953051643</v>
      </c>
    </row>
    <row r="508">
      <c r="A508">
        <f>HYPERLINK("https://stackoverflow.com/q/60513317", "60513317")</f>
        <v/>
      </c>
      <c r="B508" t="n">
        <v>0.525390625</v>
      </c>
    </row>
    <row r="509">
      <c r="A509">
        <f>HYPERLINK("https://stackoverflow.com/q/60589214", "60589214")</f>
        <v/>
      </c>
      <c r="B509" t="n">
        <v>0.2165991902834008</v>
      </c>
    </row>
    <row r="510">
      <c r="A510">
        <f>HYPERLINK("https://stackoverflow.com/q/60644070", "60644070")</f>
        <v/>
      </c>
      <c r="B510" t="n">
        <v>0.4968193384223919</v>
      </c>
    </row>
    <row r="511">
      <c r="A511">
        <f>HYPERLINK("https://stackoverflow.com/q/60769225", "60769225")</f>
        <v/>
      </c>
      <c r="B511" t="n">
        <v>0.4381898454746137</v>
      </c>
    </row>
    <row r="512">
      <c r="A512">
        <f>HYPERLINK("https://stackoverflow.com/q/60973579", "60973579")</f>
        <v/>
      </c>
      <c r="B512" t="n">
        <v>0.3352941176470587</v>
      </c>
    </row>
    <row r="513">
      <c r="A513">
        <f>HYPERLINK("https://stackoverflow.com/q/61011463", "61011463")</f>
        <v/>
      </c>
      <c r="B513" t="n">
        <v>0.4093851132686084</v>
      </c>
    </row>
    <row r="514">
      <c r="A514">
        <f>HYPERLINK("https://stackoverflow.com/q/61016498", "61016498")</f>
        <v/>
      </c>
      <c r="B514" t="n">
        <v>0.5159313725490196</v>
      </c>
    </row>
    <row r="515">
      <c r="A515">
        <f>HYPERLINK("https://stackoverflow.com/q/61051123", "61051123")</f>
        <v/>
      </c>
      <c r="B515" t="n">
        <v>0.3821839080459769</v>
      </c>
    </row>
    <row r="516">
      <c r="A516">
        <f>HYPERLINK("https://stackoverflow.com/q/61060770", "61060770")</f>
        <v/>
      </c>
      <c r="B516" t="n">
        <v>0.3244131455399061</v>
      </c>
    </row>
    <row r="517">
      <c r="A517">
        <f>HYPERLINK("https://stackoverflow.com/q/61074680", "61074680")</f>
        <v/>
      </c>
      <c r="B517" t="n">
        <v>0.3446601941747573</v>
      </c>
    </row>
    <row r="518">
      <c r="A518">
        <f>HYPERLINK("https://stackoverflow.com/q/61112343", "61112343")</f>
        <v/>
      </c>
      <c r="B518" t="n">
        <v>0.3912655971479501</v>
      </c>
    </row>
    <row r="519">
      <c r="A519">
        <f>HYPERLINK("https://stackoverflow.com/q/61169100", "61169100")</f>
        <v/>
      </c>
      <c r="B519" t="n">
        <v>0.6538461538461539</v>
      </c>
    </row>
    <row r="520">
      <c r="A520">
        <f>HYPERLINK("https://stackoverflow.com/q/61222090", "61222090")</f>
        <v/>
      </c>
      <c r="B520" t="n">
        <v>0.2842261904761905</v>
      </c>
    </row>
    <row r="521">
      <c r="A521">
        <f>HYPERLINK("https://stackoverflow.com/q/61282234", "61282234")</f>
        <v/>
      </c>
      <c r="B521" t="n">
        <v>0.5076791808873722</v>
      </c>
    </row>
    <row r="522">
      <c r="A522">
        <f>HYPERLINK("https://stackoverflow.com/q/61282976", "61282976")</f>
        <v/>
      </c>
      <c r="B522" t="n">
        <v>0.3974358974358974</v>
      </c>
    </row>
    <row r="523">
      <c r="A523">
        <f>HYPERLINK("https://stackoverflow.com/q/61329104", "61329104")</f>
        <v/>
      </c>
      <c r="B523" t="n">
        <v>0.4884057971014493</v>
      </c>
    </row>
    <row r="524">
      <c r="A524">
        <f>HYPERLINK("https://stackoverflow.com/q/61330666", "61330666")</f>
        <v/>
      </c>
      <c r="B524" t="n">
        <v>0.6749363867684478</v>
      </c>
    </row>
    <row r="525">
      <c r="A525">
        <f>HYPERLINK("https://stackoverflow.com/q/61343277", "61343277")</f>
        <v/>
      </c>
      <c r="B525" t="n">
        <v>0.5327715355805244</v>
      </c>
    </row>
    <row r="526">
      <c r="A526">
        <f>HYPERLINK("https://stackoverflow.com/q/61362602", "61362602")</f>
        <v/>
      </c>
      <c r="B526" t="n">
        <v>0.4364035087719298</v>
      </c>
    </row>
    <row r="527">
      <c r="A527">
        <f>HYPERLINK("https://stackoverflow.com/q/61452894", "61452894")</f>
        <v/>
      </c>
      <c r="B527" t="n">
        <v>0.4197994987468672</v>
      </c>
    </row>
    <row r="528">
      <c r="A528">
        <f>HYPERLINK("https://stackoverflow.com/q/61780469", "61780469")</f>
        <v/>
      </c>
      <c r="B528" t="n">
        <v>0.276255707762557</v>
      </c>
    </row>
    <row r="529">
      <c r="A529">
        <f>HYPERLINK("https://stackoverflow.com/q/61902973", "61902973")</f>
        <v/>
      </c>
      <c r="B529" t="n">
        <v>0.5659340659340659</v>
      </c>
    </row>
    <row r="530">
      <c r="A530">
        <f>HYPERLINK("https://stackoverflow.com/q/61909353", "61909353")</f>
        <v/>
      </c>
      <c r="B530" t="n">
        <v>0.357981220657277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