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0.7873563218390804</v>
      </c>
    </row>
    <row r="3">
      <c r="A3">
        <f>HYPERLINK("https://stackoverflow.com/q/1258834", "1258834")</f>
        <v/>
      </c>
      <c r="B3" t="n">
        <v>0.3799435028248588</v>
      </c>
    </row>
    <row r="4">
      <c r="A4">
        <f>HYPERLINK("https://stackoverflow.com/q/4432075", "4432075")</f>
        <v/>
      </c>
      <c r="B4" t="n">
        <v>0.6932624113475178</v>
      </c>
    </row>
    <row r="5">
      <c r="A5">
        <f>HYPERLINK("https://stackoverflow.com/q/4439797", "4439797")</f>
        <v/>
      </c>
      <c r="B5" t="n">
        <v>0.3521739130434783</v>
      </c>
    </row>
    <row r="6">
      <c r="A6">
        <f>HYPERLINK("https://stackoverflow.com/q/7048854", "7048854")</f>
        <v/>
      </c>
      <c r="B6" t="n">
        <v>0.390295358649789</v>
      </c>
    </row>
    <row r="7">
      <c r="A7">
        <f>HYPERLINK("https://stackoverflow.com/q/7304006", "7304006")</f>
        <v/>
      </c>
      <c r="B7" t="n">
        <v>0.402027027027027</v>
      </c>
    </row>
    <row r="8">
      <c r="A8">
        <f>HYPERLINK("https://stackoverflow.com/q/8005085", "8005085")</f>
        <v/>
      </c>
      <c r="B8" t="n">
        <v>0.7700564971751412</v>
      </c>
    </row>
    <row r="9">
      <c r="A9">
        <f>HYPERLINK("https://stackoverflow.com/q/8040701", "8040701")</f>
        <v/>
      </c>
      <c r="B9" t="n">
        <v>0.3389423076923077</v>
      </c>
    </row>
    <row r="10">
      <c r="A10">
        <f>HYPERLINK("https://stackoverflow.com/q/8123314", "8123314")</f>
        <v/>
      </c>
      <c r="B10" t="n">
        <v>0.4166666666666667</v>
      </c>
    </row>
    <row r="11">
      <c r="A11">
        <f>HYPERLINK("https://stackoverflow.com/q/8980486", "8980486")</f>
        <v/>
      </c>
      <c r="B11" t="n">
        <v>0.3138528138528139</v>
      </c>
    </row>
    <row r="12">
      <c r="A12">
        <f>HYPERLINK("https://stackoverflow.com/q/9054254", "9054254")</f>
        <v/>
      </c>
      <c r="B12" t="n">
        <v>0.3082191780821918</v>
      </c>
    </row>
    <row r="13">
      <c r="A13">
        <f>HYPERLINK("https://stackoverflow.com/q/9168994", "9168994")</f>
        <v/>
      </c>
      <c r="B13" t="n">
        <v>0.3417602996254682</v>
      </c>
    </row>
    <row r="14">
      <c r="A14">
        <f>HYPERLINK("https://stackoverflow.com/q/9372228", "9372228")</f>
        <v/>
      </c>
      <c r="B14" t="n">
        <v>0.4827898550724638</v>
      </c>
    </row>
    <row r="15">
      <c r="A15">
        <f>HYPERLINK("https://stackoverflow.com/q/9391137", "9391137")</f>
        <v/>
      </c>
      <c r="B15" t="n">
        <v>0.5975177304964538</v>
      </c>
    </row>
    <row r="16">
      <c r="A16">
        <f>HYPERLINK("https://stackoverflow.com/q/9588748", "9588748")</f>
        <v/>
      </c>
      <c r="B16" t="n">
        <v>0.555232558139535</v>
      </c>
    </row>
    <row r="17">
      <c r="A17">
        <f>HYPERLINK("https://stackoverflow.com/q/9959449", "9959449")</f>
        <v/>
      </c>
      <c r="B17" t="n">
        <v>0.5606060606060606</v>
      </c>
    </row>
    <row r="18">
      <c r="A18">
        <f>HYPERLINK("https://stackoverflow.com/q/9980294", "9980294")</f>
        <v/>
      </c>
      <c r="B18" t="n">
        <v>0.7869875222816399</v>
      </c>
    </row>
    <row r="19">
      <c r="A19">
        <f>HYPERLINK("https://stackoverflow.com/q/10170940", "10170940")</f>
        <v/>
      </c>
      <c r="B19" t="n">
        <v>0.5492753623188406</v>
      </c>
    </row>
    <row r="20">
      <c r="A20">
        <f>HYPERLINK("https://stackoverflow.com/q/10586848", "10586848")</f>
        <v/>
      </c>
      <c r="B20" t="n">
        <v>0.5358126721763085</v>
      </c>
    </row>
    <row r="21">
      <c r="A21">
        <f>HYPERLINK("https://stackoverflow.com/q/10673123", "10673123")</f>
        <v/>
      </c>
      <c r="B21" t="n">
        <v>0.366421568627451</v>
      </c>
    </row>
    <row r="22">
      <c r="A22">
        <f>HYPERLINK("https://stackoverflow.com/q/10761717", "10761717")</f>
        <v/>
      </c>
      <c r="B22" t="n">
        <v>0.3716666666666666</v>
      </c>
    </row>
    <row r="23">
      <c r="A23">
        <f>HYPERLINK("https://stackoverflow.com/q/10784169", "10784169")</f>
        <v/>
      </c>
      <c r="B23" t="n">
        <v>0.4328231292517007</v>
      </c>
    </row>
    <row r="24">
      <c r="A24">
        <f>HYPERLINK("https://stackoverflow.com/q/10923870", "10923870")</f>
        <v/>
      </c>
      <c r="B24" t="n">
        <v>0.4428294573643411</v>
      </c>
    </row>
    <row r="25">
      <c r="A25">
        <f>HYPERLINK("https://stackoverflow.com/q/11352675", "11352675")</f>
        <v/>
      </c>
      <c r="B25" t="n">
        <v>0.5256410256410257</v>
      </c>
    </row>
    <row r="26">
      <c r="A26">
        <f>HYPERLINK("https://stackoverflow.com/q/11513122", "11513122")</f>
        <v/>
      </c>
      <c r="B26" t="n">
        <v>0.4329268292682926</v>
      </c>
    </row>
    <row r="27">
      <c r="A27">
        <f>HYPERLINK("https://stackoverflow.com/q/11718933", "11718933")</f>
        <v/>
      </c>
      <c r="B27" t="n">
        <v>0.4620253164556962</v>
      </c>
    </row>
    <row r="28">
      <c r="A28">
        <f>HYPERLINK("https://stackoverflow.com/q/12031216", "12031216")</f>
        <v/>
      </c>
      <c r="B28" t="n">
        <v>0.45069033530572</v>
      </c>
    </row>
    <row r="29">
      <c r="A29">
        <f>HYPERLINK("https://stackoverflow.com/q/12087385", "12087385")</f>
        <v/>
      </c>
      <c r="B29" t="n">
        <v>0.5817995910020449</v>
      </c>
    </row>
    <row r="30">
      <c r="A30">
        <f>HYPERLINK("https://stackoverflow.com/q/12412269", "12412269")</f>
        <v/>
      </c>
      <c r="B30" t="n">
        <v>0.6755424063116371</v>
      </c>
    </row>
    <row r="31">
      <c r="A31">
        <f>HYPERLINK("https://stackoverflow.com/q/12504547", "12504547")</f>
        <v/>
      </c>
      <c r="B31" t="n">
        <v>0.5378289473684211</v>
      </c>
    </row>
    <row r="32">
      <c r="A32">
        <f>HYPERLINK("https://stackoverflow.com/q/13767870", "13767870")</f>
        <v/>
      </c>
      <c r="B32" t="n">
        <v>0.4932795698924732</v>
      </c>
    </row>
    <row r="33">
      <c r="A33">
        <f>HYPERLINK("https://stackoverflow.com/q/13825378", "13825378")</f>
        <v/>
      </c>
      <c r="B33" t="n">
        <v>0.3794642857142857</v>
      </c>
    </row>
    <row r="34">
      <c r="A34">
        <f>HYPERLINK("https://stackoverflow.com/q/13929746", "13929746")</f>
        <v/>
      </c>
      <c r="B34" t="n">
        <v>0.3607382550335571</v>
      </c>
    </row>
    <row r="35">
      <c r="A35">
        <f>HYPERLINK("https://stackoverflow.com/q/14475459", "14475459")</f>
        <v/>
      </c>
      <c r="B35" t="n">
        <v>0.2724358974358975</v>
      </c>
    </row>
    <row r="36">
      <c r="A36">
        <f>HYPERLINK("https://stackoverflow.com/q/15006547", "15006547")</f>
        <v/>
      </c>
      <c r="B36" t="n">
        <v>0.3149999999999999</v>
      </c>
    </row>
    <row r="37">
      <c r="A37">
        <f>HYPERLINK("https://stackoverflow.com/q/15045253", "15045253")</f>
        <v/>
      </c>
      <c r="B37" t="n">
        <v>0.4214929214929214</v>
      </c>
    </row>
    <row r="38">
      <c r="A38">
        <f>HYPERLINK("https://stackoverflow.com/q/15106856", "15106856")</f>
        <v/>
      </c>
      <c r="B38" t="n">
        <v>0.3481182795698925</v>
      </c>
    </row>
    <row r="39">
      <c r="A39">
        <f>HYPERLINK("https://stackoverflow.com/q/15224492", "15224492")</f>
        <v/>
      </c>
      <c r="B39" t="n">
        <v>0.3727272727272727</v>
      </c>
    </row>
    <row r="40">
      <c r="A40">
        <f>HYPERLINK("https://stackoverflow.com/q/15763574", "15763574")</f>
        <v/>
      </c>
      <c r="B40" t="n">
        <v>0.4086757990867578</v>
      </c>
    </row>
    <row r="41">
      <c r="A41">
        <f>HYPERLINK("https://stackoverflow.com/q/16087271", "16087271")</f>
        <v/>
      </c>
      <c r="B41" t="n">
        <v>0.4345238095238095</v>
      </c>
    </row>
    <row r="42">
      <c r="A42">
        <f>HYPERLINK("https://stackoverflow.com/q/16152727", "16152727")</f>
        <v/>
      </c>
      <c r="B42" t="n">
        <v>0.5</v>
      </c>
    </row>
    <row r="43">
      <c r="A43">
        <f>HYPERLINK("https://stackoverflow.com/q/16200946", "16200946")</f>
        <v/>
      </c>
      <c r="B43" t="n">
        <v>0.4229559748427673</v>
      </c>
    </row>
    <row r="44">
      <c r="A44">
        <f>HYPERLINK("https://stackoverflow.com/q/16306006", "16306006")</f>
        <v/>
      </c>
      <c r="B44" t="n">
        <v>0.3562691131498471</v>
      </c>
    </row>
    <row r="45">
      <c r="A45">
        <f>HYPERLINK("https://stackoverflow.com/q/16437979", "16437979")</f>
        <v/>
      </c>
      <c r="B45" t="n">
        <v>0.3060224089635855</v>
      </c>
    </row>
    <row r="46">
      <c r="A46">
        <f>HYPERLINK("https://stackoverflow.com/q/16617053", "16617053")</f>
        <v/>
      </c>
      <c r="B46" t="n">
        <v>0.2939393939393939</v>
      </c>
    </row>
    <row r="47">
      <c r="A47">
        <f>HYPERLINK("https://stackoverflow.com/q/16911661", "16911661")</f>
        <v/>
      </c>
      <c r="B47" t="n">
        <v>0.3071428571428571</v>
      </c>
    </row>
    <row r="48">
      <c r="A48">
        <f>HYPERLINK("https://stackoverflow.com/q/17126323", "17126323")</f>
        <v/>
      </c>
      <c r="B48" t="n">
        <v>0.581174438687392</v>
      </c>
    </row>
    <row r="49">
      <c r="A49">
        <f>HYPERLINK("https://stackoverflow.com/q/17273496", "17273496")</f>
        <v/>
      </c>
      <c r="B49" t="n">
        <v>0.6578014184397163</v>
      </c>
    </row>
    <row r="50">
      <c r="A50">
        <f>HYPERLINK("https://stackoverflow.com/q/17758355", "17758355")</f>
        <v/>
      </c>
      <c r="B50" t="n">
        <v>0.4802083333333334</v>
      </c>
    </row>
    <row r="51">
      <c r="A51">
        <f>HYPERLINK("https://stackoverflow.com/q/18041364", "18041364")</f>
        <v/>
      </c>
      <c r="B51" t="n">
        <v>0.4893842887473461</v>
      </c>
    </row>
    <row r="52">
      <c r="A52">
        <f>HYPERLINK("https://stackoverflow.com/q/18096689", "18096689")</f>
        <v/>
      </c>
      <c r="B52" t="n">
        <v>0.4598214285714286</v>
      </c>
    </row>
    <row r="53">
      <c r="A53">
        <f>HYPERLINK("https://stackoverflow.com/q/18368258", "18368258")</f>
        <v/>
      </c>
      <c r="B53" t="n">
        <v>0.5620567375886525</v>
      </c>
    </row>
    <row r="54">
      <c r="A54">
        <f>HYPERLINK("https://stackoverflow.com/q/18617586", "18617586")</f>
        <v/>
      </c>
      <c r="B54" t="n">
        <v>0.4304964539007092</v>
      </c>
    </row>
    <row r="55">
      <c r="A55">
        <f>HYPERLINK("https://stackoverflow.com/q/18730532", "18730532")</f>
        <v/>
      </c>
      <c r="B55" t="n">
        <v>0.46875</v>
      </c>
    </row>
    <row r="56">
      <c r="A56">
        <f>HYPERLINK("https://stackoverflow.com/q/18933749", "18933749")</f>
        <v/>
      </c>
      <c r="B56" t="n">
        <v>0.3565400843881856</v>
      </c>
    </row>
    <row r="57">
      <c r="A57">
        <f>HYPERLINK("https://stackoverflow.com/q/19109573", "19109573")</f>
        <v/>
      </c>
      <c r="B57" t="n">
        <v>0.3545454545454546</v>
      </c>
    </row>
    <row r="58">
      <c r="A58">
        <f>HYPERLINK("https://stackoverflow.com/q/19289621", "19289621")</f>
        <v/>
      </c>
      <c r="B58" t="n">
        <v>0.4383333333333334</v>
      </c>
    </row>
    <row r="59">
      <c r="A59">
        <f>HYPERLINK("https://stackoverflow.com/q/19438872", "19438872")</f>
        <v/>
      </c>
      <c r="B59" t="n">
        <v>0.4304029304029303</v>
      </c>
    </row>
    <row r="60">
      <c r="A60">
        <f>HYPERLINK("https://stackoverflow.com/q/19478478", "19478478")</f>
        <v/>
      </c>
      <c r="B60" t="n">
        <v>0.4872448979591837</v>
      </c>
    </row>
    <row r="61">
      <c r="A61">
        <f>HYPERLINK("https://stackoverflow.com/q/19654786", "19654786")</f>
        <v/>
      </c>
      <c r="B61" t="n">
        <v>0.3622589531680441</v>
      </c>
    </row>
    <row r="62">
      <c r="A62">
        <f>HYPERLINK("https://stackoverflow.com/q/19796320", "19796320")</f>
        <v/>
      </c>
      <c r="B62" t="n">
        <v>0.5776515151515151</v>
      </c>
    </row>
    <row r="63">
      <c r="A63">
        <f>HYPERLINK("https://stackoverflow.com/q/19802076", "19802076")</f>
        <v/>
      </c>
      <c r="B63" t="n">
        <v>0.6205357142857143</v>
      </c>
    </row>
    <row r="64">
      <c r="A64">
        <f>HYPERLINK("https://stackoverflow.com/q/20176524", "20176524")</f>
        <v/>
      </c>
      <c r="B64" t="n">
        <v>0.5260869565217391</v>
      </c>
    </row>
    <row r="65">
      <c r="A65">
        <f>HYPERLINK("https://stackoverflow.com/q/20287085", "20287085")</f>
        <v/>
      </c>
      <c r="B65" t="n">
        <v>0.384375</v>
      </c>
    </row>
    <row r="66">
      <c r="A66">
        <f>HYPERLINK("https://stackoverflow.com/q/20628669", "20628669")</f>
        <v/>
      </c>
      <c r="B66" t="n">
        <v>0.2481060606060606</v>
      </c>
    </row>
    <row r="67">
      <c r="A67">
        <f>HYPERLINK("https://stackoverflow.com/q/20738551", "20738551")</f>
        <v/>
      </c>
      <c r="B67" t="n">
        <v>0.3258706467661691</v>
      </c>
    </row>
    <row r="68">
      <c r="A68">
        <f>HYPERLINK("https://stackoverflow.com/q/21042729", "21042729")</f>
        <v/>
      </c>
      <c r="B68" t="n">
        <v>0.4323899371069182</v>
      </c>
    </row>
    <row r="69">
      <c r="A69">
        <f>HYPERLINK("https://stackoverflow.com/q/21177958", "21177958")</f>
        <v/>
      </c>
      <c r="B69" t="n">
        <v>0.7135922330097086</v>
      </c>
    </row>
    <row r="70">
      <c r="A70">
        <f>HYPERLINK("https://stackoverflow.com/q/21314917", "21314917")</f>
        <v/>
      </c>
      <c r="B70" t="n">
        <v>0.7160804020100502</v>
      </c>
    </row>
    <row r="71">
      <c r="A71">
        <f>HYPERLINK("https://stackoverflow.com/q/21473504", "21473504")</f>
        <v/>
      </c>
      <c r="B71" t="n">
        <v>0.4247967479674797</v>
      </c>
    </row>
    <row r="72">
      <c r="A72">
        <f>HYPERLINK("https://stackoverflow.com/q/21871067", "21871067")</f>
        <v/>
      </c>
      <c r="B72" t="n">
        <v>0.4850746268656716</v>
      </c>
    </row>
    <row r="73">
      <c r="A73">
        <f>HYPERLINK("https://stackoverflow.com/q/22145868", "22145868")</f>
        <v/>
      </c>
      <c r="B73" t="n">
        <v>0.7298387096774193</v>
      </c>
    </row>
    <row r="74">
      <c r="A74">
        <f>HYPERLINK("https://stackoverflow.com/q/22563944", "22563944")</f>
        <v/>
      </c>
      <c r="B74" t="n">
        <v>0.5738636363636364</v>
      </c>
    </row>
    <row r="75">
      <c r="A75">
        <f>HYPERLINK("https://stackoverflow.com/q/22611025", "22611025")</f>
        <v/>
      </c>
      <c r="B75" t="n">
        <v>0.8037475345167653</v>
      </c>
    </row>
    <row r="76">
      <c r="A76">
        <f>HYPERLINK("https://stackoverflow.com/q/23062636", "23062636")</f>
        <v/>
      </c>
      <c r="B76" t="n">
        <v>0.4669117647058824</v>
      </c>
    </row>
    <row r="77">
      <c r="A77">
        <f>HYPERLINK("https://stackoverflow.com/q/23135039", "23135039")</f>
        <v/>
      </c>
      <c r="B77" t="n">
        <v>0.4724770642201835</v>
      </c>
    </row>
    <row r="78">
      <c r="A78">
        <f>HYPERLINK("https://stackoverflow.com/q/23539254", "23539254")</f>
        <v/>
      </c>
      <c r="B78" t="n">
        <v>0.5261904761904762</v>
      </c>
    </row>
    <row r="79">
      <c r="A79">
        <f>HYPERLINK("https://stackoverflow.com/q/24135734", "24135734")</f>
        <v/>
      </c>
      <c r="B79" t="n">
        <v>0.3882113821138211</v>
      </c>
    </row>
    <row r="80">
      <c r="A80">
        <f>HYPERLINK("https://stackoverflow.com/q/24617605", "24617605")</f>
        <v/>
      </c>
      <c r="B80" t="n">
        <v>0.3220064724919094</v>
      </c>
    </row>
    <row r="81">
      <c r="A81">
        <f>HYPERLINK("https://stackoverflow.com/q/25077760", "25077760")</f>
        <v/>
      </c>
      <c r="B81" t="n">
        <v>0.3705673758865248</v>
      </c>
    </row>
    <row r="82">
      <c r="A82">
        <f>HYPERLINK("https://stackoverflow.com/q/25451031", "25451031")</f>
        <v/>
      </c>
      <c r="B82" t="n">
        <v>0.419831223628692</v>
      </c>
    </row>
    <row r="83">
      <c r="A83">
        <f>HYPERLINK("https://stackoverflow.com/q/25731858", "25731858")</f>
        <v/>
      </c>
      <c r="B83" t="n">
        <v>0.7681518151815182</v>
      </c>
    </row>
    <row r="84">
      <c r="A84">
        <f>HYPERLINK("https://stackoverflow.com/q/25801442", "25801442")</f>
        <v/>
      </c>
      <c r="B84" t="n">
        <v>0.337920489296636</v>
      </c>
    </row>
    <row r="85">
      <c r="A85">
        <f>HYPERLINK("https://stackoverflow.com/q/25950980", "25950980")</f>
        <v/>
      </c>
      <c r="B85" t="n">
        <v>0.3166666666666666</v>
      </c>
    </row>
    <row r="86">
      <c r="A86">
        <f>HYPERLINK("https://stackoverflow.com/q/26226598", "26226598")</f>
        <v/>
      </c>
      <c r="B86" t="n">
        <v>0.8122146118721462</v>
      </c>
    </row>
    <row r="87">
      <c r="A87">
        <f>HYPERLINK("https://stackoverflow.com/q/26475674", "26475674")</f>
        <v/>
      </c>
      <c r="B87" t="n">
        <v>0.6840490797546012</v>
      </c>
    </row>
    <row r="88">
      <c r="A88">
        <f>HYPERLINK("https://stackoverflow.com/q/26590629", "26590629")</f>
        <v/>
      </c>
      <c r="B88" t="n">
        <v>0.4798994974874372</v>
      </c>
    </row>
    <row r="89">
      <c r="A89">
        <f>HYPERLINK("https://stackoverflow.com/q/26634391", "26634391")</f>
        <v/>
      </c>
      <c r="B89" t="n">
        <v>0.5231884057971015</v>
      </c>
    </row>
    <row r="90">
      <c r="A90">
        <f>HYPERLINK("https://stackoverflow.com/q/26642065", "26642065")</f>
        <v/>
      </c>
      <c r="B90" t="n">
        <v>0.2373949579831933</v>
      </c>
    </row>
    <row r="91">
      <c r="A91">
        <f>HYPERLINK("https://stackoverflow.com/q/26779046", "26779046")</f>
        <v/>
      </c>
      <c r="B91" t="n">
        <v>0.4905913978494624</v>
      </c>
    </row>
    <row r="92">
      <c r="A92">
        <f>HYPERLINK("https://stackoverflow.com/q/27153271", "27153271")</f>
        <v/>
      </c>
      <c r="B92" t="n">
        <v>0.6318681318681318</v>
      </c>
    </row>
    <row r="93">
      <c r="A93">
        <f>HYPERLINK("https://stackoverflow.com/q/27223147", "27223147")</f>
        <v/>
      </c>
      <c r="B93" t="n">
        <v>0.3914285714285714</v>
      </c>
    </row>
    <row r="94">
      <c r="A94">
        <f>HYPERLINK("https://stackoverflow.com/q/27922716", "27922716")</f>
        <v/>
      </c>
      <c r="B94" t="n">
        <v>0.4347079037800687</v>
      </c>
    </row>
    <row r="95">
      <c r="A95">
        <f>HYPERLINK("https://stackoverflow.com/q/28019888", "28019888")</f>
        <v/>
      </c>
      <c r="B95" t="n">
        <v>0.403030303030303</v>
      </c>
    </row>
    <row r="96">
      <c r="A96">
        <f>HYPERLINK("https://stackoverflow.com/q/28393085", "28393085")</f>
        <v/>
      </c>
      <c r="B96" t="n">
        <v>0.4398907103825136</v>
      </c>
    </row>
    <row r="97">
      <c r="A97">
        <f>HYPERLINK("https://stackoverflow.com/q/28610006", "28610006")</f>
        <v/>
      </c>
      <c r="B97" t="n">
        <v>0.3205128205128205</v>
      </c>
    </row>
    <row r="98">
      <c r="A98">
        <f>HYPERLINK("https://stackoverflow.com/q/28865644", "28865644")</f>
        <v/>
      </c>
      <c r="B98" t="n">
        <v>0.4188311688311688</v>
      </c>
    </row>
    <row r="99">
      <c r="A99">
        <f>HYPERLINK("https://stackoverflow.com/q/28991453", "28991453")</f>
        <v/>
      </c>
      <c r="B99" t="n">
        <v>0.4181547619047619</v>
      </c>
    </row>
    <row r="100">
      <c r="A100">
        <f>HYPERLINK("https://stackoverflow.com/q/29060765", "29060765")</f>
        <v/>
      </c>
      <c r="B100" t="n">
        <v>0.2990867579908676</v>
      </c>
    </row>
    <row r="101">
      <c r="A101">
        <f>HYPERLINK("https://stackoverflow.com/q/29287436", "29287436")</f>
        <v/>
      </c>
      <c r="B101" t="n">
        <v>0.4374090247452693</v>
      </c>
    </row>
    <row r="102">
      <c r="A102">
        <f>HYPERLINK("https://stackoverflow.com/q/29386945", "29386945")</f>
        <v/>
      </c>
      <c r="B102" t="n">
        <v>0.3666666666666666</v>
      </c>
    </row>
    <row r="103">
      <c r="A103">
        <f>HYPERLINK("https://stackoverflow.com/q/29458112", "29458112")</f>
        <v/>
      </c>
      <c r="B103" t="n">
        <v>0.5463768115942029</v>
      </c>
    </row>
    <row r="104">
      <c r="A104">
        <f>HYPERLINK("https://stackoverflow.com/q/29905159", "29905159")</f>
        <v/>
      </c>
      <c r="B104" t="n">
        <v>0.5080971659919028</v>
      </c>
    </row>
    <row r="105">
      <c r="A105">
        <f>HYPERLINK("https://stackoverflow.com/q/30193726", "30193726")</f>
        <v/>
      </c>
      <c r="B105" t="n">
        <v>0.4856321839080459</v>
      </c>
    </row>
    <row r="106">
      <c r="A106">
        <f>HYPERLINK("https://stackoverflow.com/q/30460291", "30460291")</f>
        <v/>
      </c>
      <c r="B106" t="n">
        <v>0.4571045576407507</v>
      </c>
    </row>
    <row r="107">
      <c r="A107">
        <f>HYPERLINK("https://stackoverflow.com/q/30487441", "30487441")</f>
        <v/>
      </c>
      <c r="B107" t="n">
        <v>0.6101928374655647</v>
      </c>
    </row>
    <row r="108">
      <c r="A108">
        <f>HYPERLINK("https://stackoverflow.com/q/31386733", "31386733")</f>
        <v/>
      </c>
      <c r="B108" t="n">
        <v>0.4458333333333332</v>
      </c>
    </row>
    <row r="109">
      <c r="A109">
        <f>HYPERLINK("https://stackoverflow.com/q/31434640", "31434640")</f>
        <v/>
      </c>
      <c r="B109" t="n">
        <v>0.4116666666666666</v>
      </c>
    </row>
    <row r="110">
      <c r="A110">
        <f>HYPERLINK("https://stackoverflow.com/q/31914821", "31914821")</f>
        <v/>
      </c>
      <c r="B110" t="n">
        <v>0.5889830508474575</v>
      </c>
    </row>
    <row r="111">
      <c r="A111">
        <f>HYPERLINK("https://stackoverflow.com/q/31942969", "31942969")</f>
        <v/>
      </c>
      <c r="B111" t="n">
        <v>0.5687285223367697</v>
      </c>
    </row>
    <row r="112">
      <c r="A112">
        <f>HYPERLINK("https://stackoverflow.com/q/31967389", "31967389")</f>
        <v/>
      </c>
      <c r="B112" t="n">
        <v>0.4238845144356955</v>
      </c>
    </row>
    <row r="113">
      <c r="A113">
        <f>HYPERLINK("https://stackoverflow.com/q/31990161", "31990161")</f>
        <v/>
      </c>
      <c r="B113" t="n">
        <v>0.7293510324483776</v>
      </c>
    </row>
    <row r="114">
      <c r="A114">
        <f>HYPERLINK("https://stackoverflow.com/q/32201636", "32201636")</f>
        <v/>
      </c>
      <c r="B114" t="n">
        <v>0.4084249084249084</v>
      </c>
    </row>
    <row r="115">
      <c r="A115">
        <f>HYPERLINK("https://stackoverflow.com/q/32523590", "32523590")</f>
        <v/>
      </c>
      <c r="B115" t="n">
        <v>0.3024193548387097</v>
      </c>
    </row>
    <row r="116">
      <c r="A116">
        <f>HYPERLINK("https://stackoverflow.com/q/32706271", "32706271")</f>
        <v/>
      </c>
      <c r="B116" t="n">
        <v>0.463254593175853</v>
      </c>
    </row>
    <row r="117">
      <c r="A117">
        <f>HYPERLINK("https://stackoverflow.com/q/32837080", "32837080")</f>
        <v/>
      </c>
      <c r="B117" t="n">
        <v>0.4620098039215685</v>
      </c>
    </row>
    <row r="118">
      <c r="A118">
        <f>HYPERLINK("https://stackoverflow.com/q/32863735", "32863735")</f>
        <v/>
      </c>
      <c r="B118" t="n">
        <v>0.4329268292682927</v>
      </c>
    </row>
    <row r="119">
      <c r="A119">
        <f>HYPERLINK("https://stackoverflow.com/q/32987050", "32987050")</f>
        <v/>
      </c>
      <c r="B119" t="n">
        <v>0.3965053763440861</v>
      </c>
    </row>
    <row r="120">
      <c r="A120">
        <f>HYPERLINK("https://stackoverflow.com/q/33086501", "33086501")</f>
        <v/>
      </c>
      <c r="B120" t="n">
        <v>0.4326818675352878</v>
      </c>
    </row>
    <row r="121">
      <c r="A121">
        <f>HYPERLINK("https://stackoverflow.com/q/33616877", "33616877")</f>
        <v/>
      </c>
      <c r="B121" t="n">
        <v>0.445</v>
      </c>
    </row>
    <row r="122">
      <c r="A122">
        <f>HYPERLINK("https://stackoverflow.com/q/34305838", "34305838")</f>
        <v/>
      </c>
      <c r="B122" t="n">
        <v>0.5336879432624113</v>
      </c>
    </row>
    <row r="123">
      <c r="A123">
        <f>HYPERLINK("https://stackoverflow.com/q/34504198", "34504198")</f>
        <v/>
      </c>
      <c r="B123" t="n">
        <v>0.5300387596899224</v>
      </c>
    </row>
    <row r="124">
      <c r="A124">
        <f>HYPERLINK("https://stackoverflow.com/q/34545785", "34545785")</f>
        <v/>
      </c>
      <c r="B124" t="n">
        <v>0.247991967871486</v>
      </c>
    </row>
    <row r="125">
      <c r="A125">
        <f>HYPERLINK("https://stackoverflow.com/q/34679862", "34679862")</f>
        <v/>
      </c>
      <c r="B125" t="n">
        <v>0.4552238805970149</v>
      </c>
    </row>
    <row r="126">
      <c r="A126">
        <f>HYPERLINK("https://stackoverflow.com/q/34776120", "34776120")</f>
        <v/>
      </c>
      <c r="B126" t="n">
        <v>0.2647058823529412</v>
      </c>
    </row>
    <row r="127">
      <c r="A127">
        <f>HYPERLINK("https://stackoverflow.com/q/34814017", "34814017")</f>
        <v/>
      </c>
      <c r="B127" t="n">
        <v>0.5232843137254901</v>
      </c>
    </row>
    <row r="128">
      <c r="A128">
        <f>HYPERLINK("https://stackoverflow.com/q/34971515", "34971515")</f>
        <v/>
      </c>
      <c r="B128" t="n">
        <v>0.5359848484848485</v>
      </c>
    </row>
    <row r="129">
      <c r="A129">
        <f>HYPERLINK("https://stackoverflow.com/q/35250844", "35250844")</f>
        <v/>
      </c>
      <c r="B129" t="n">
        <v>0.4707792207792208</v>
      </c>
    </row>
    <row r="130">
      <c r="A130">
        <f>HYPERLINK("https://stackoverflow.com/q/35265813", "35265813")</f>
        <v/>
      </c>
      <c r="B130" t="n">
        <v>0.3181818181818182</v>
      </c>
    </row>
    <row r="131">
      <c r="A131">
        <f>HYPERLINK("https://stackoverflow.com/q/35343564", "35343564")</f>
        <v/>
      </c>
      <c r="B131" t="n">
        <v>0.5826446280991735</v>
      </c>
    </row>
    <row r="132">
      <c r="A132">
        <f>HYPERLINK("https://stackoverflow.com/q/35569887", "35569887")</f>
        <v/>
      </c>
      <c r="B132" t="n">
        <v>0.245</v>
      </c>
    </row>
    <row r="133">
      <c r="A133">
        <f>HYPERLINK("https://stackoverflow.com/q/35578153", "35578153")</f>
        <v/>
      </c>
      <c r="B133" t="n">
        <v>0.3547619047619048</v>
      </c>
    </row>
    <row r="134">
      <c r="A134">
        <f>HYPERLINK("https://stackoverflow.com/q/35618897", "35618897")</f>
        <v/>
      </c>
      <c r="B134" t="n">
        <v>0.5345528455284554</v>
      </c>
    </row>
    <row r="135">
      <c r="A135">
        <f>HYPERLINK("https://stackoverflow.com/q/35677362", "35677362")</f>
        <v/>
      </c>
      <c r="B135" t="n">
        <v>0.5347826086956522</v>
      </c>
    </row>
    <row r="136">
      <c r="A136">
        <f>HYPERLINK("https://stackoverflow.com/q/35742554", "35742554")</f>
        <v/>
      </c>
      <c r="B136" t="n">
        <v>0.7203856749311295</v>
      </c>
    </row>
    <row r="137">
      <c r="A137">
        <f>HYPERLINK("https://stackoverflow.com/q/35837025", "35837025")</f>
        <v/>
      </c>
      <c r="B137" t="n">
        <v>0.573943661971831</v>
      </c>
    </row>
    <row r="138">
      <c r="A138">
        <f>HYPERLINK("https://stackoverflow.com/q/36070513", "36070513")</f>
        <v/>
      </c>
      <c r="B138" t="n">
        <v>0.5642201834862385</v>
      </c>
    </row>
    <row r="139">
      <c r="A139">
        <f>HYPERLINK("https://stackoverflow.com/q/36257435", "36257435")</f>
        <v/>
      </c>
      <c r="B139" t="n">
        <v>0.3267543859649122</v>
      </c>
    </row>
    <row r="140">
      <c r="A140">
        <f>HYPERLINK("https://stackoverflow.com/q/36287339", "36287339")</f>
        <v/>
      </c>
      <c r="B140" t="n">
        <v>0.3453038674033149</v>
      </c>
    </row>
    <row r="141">
      <c r="A141">
        <f>HYPERLINK("https://stackoverflow.com/q/36565321", "36565321")</f>
        <v/>
      </c>
      <c r="B141" t="n">
        <v>0.5659340659340659</v>
      </c>
    </row>
    <row r="142">
      <c r="A142">
        <f>HYPERLINK("https://stackoverflow.com/q/36751056", "36751056")</f>
        <v/>
      </c>
      <c r="B142" t="n">
        <v>0.325242718446602</v>
      </c>
    </row>
    <row r="143">
      <c r="A143">
        <f>HYPERLINK("https://stackoverflow.com/q/36760509", "36760509")</f>
        <v/>
      </c>
      <c r="B143" t="n">
        <v>0.2781531531531531</v>
      </c>
    </row>
    <row r="144">
      <c r="A144">
        <f>HYPERLINK("https://stackoverflow.com/q/37020959", "37020959")</f>
        <v/>
      </c>
      <c r="B144" t="n">
        <v>0.4818840579710144</v>
      </c>
    </row>
    <row r="145">
      <c r="A145">
        <f>HYPERLINK("https://stackoverflow.com/q/37125043", "37125043")</f>
        <v/>
      </c>
      <c r="B145" t="n">
        <v>0.4395161290322581</v>
      </c>
    </row>
    <row r="146">
      <c r="A146">
        <f>HYPERLINK("https://stackoverflow.com/q/37475065", "37475065")</f>
        <v/>
      </c>
      <c r="B146" t="n">
        <v>0.6064102564102564</v>
      </c>
    </row>
    <row r="147">
      <c r="A147">
        <f>HYPERLINK("https://stackoverflow.com/q/37604407", "37604407")</f>
        <v/>
      </c>
      <c r="B147" t="n">
        <v>0.4578059071729957</v>
      </c>
    </row>
    <row r="148">
      <c r="A148">
        <f>HYPERLINK("https://stackoverflow.com/q/37723718", "37723718")</f>
        <v/>
      </c>
      <c r="B148" t="n">
        <v>0.7612994350282486</v>
      </c>
    </row>
    <row r="149">
      <c r="A149">
        <f>HYPERLINK("https://stackoverflow.com/q/38006238", "38006238")</f>
        <v/>
      </c>
      <c r="B149" t="n">
        <v>0.577720207253886</v>
      </c>
    </row>
    <row r="150">
      <c r="A150">
        <f>HYPERLINK("https://stackoverflow.com/q/38168927", "38168927")</f>
        <v/>
      </c>
      <c r="B150" t="n">
        <v>0.2978142076502732</v>
      </c>
    </row>
    <row r="151">
      <c r="A151">
        <f>HYPERLINK("https://stackoverflow.com/q/38342186", "38342186")</f>
        <v/>
      </c>
      <c r="B151" t="n">
        <v>0.5685111989459816</v>
      </c>
    </row>
    <row r="152">
      <c r="A152">
        <f>HYPERLINK("https://stackoverflow.com/q/38532528", "38532528")</f>
        <v/>
      </c>
      <c r="B152" t="n">
        <v>0.489010989010989</v>
      </c>
    </row>
    <row r="153">
      <c r="A153">
        <f>HYPERLINK("https://stackoverflow.com/q/38556074", "38556074")</f>
        <v/>
      </c>
      <c r="B153" t="n">
        <v>0.4346153846153846</v>
      </c>
    </row>
    <row r="154">
      <c r="A154">
        <f>HYPERLINK("https://stackoverflow.com/q/38568792", "38568792")</f>
        <v/>
      </c>
      <c r="B154" t="n">
        <v>0.4904761904761905</v>
      </c>
    </row>
    <row r="155">
      <c r="A155">
        <f>HYPERLINK("https://stackoverflow.com/q/38781470", "38781470")</f>
        <v/>
      </c>
      <c r="B155" t="n">
        <v>0.5373563218390804</v>
      </c>
    </row>
    <row r="156">
      <c r="A156">
        <f>HYPERLINK("https://stackoverflow.com/q/39104959", "39104959")</f>
        <v/>
      </c>
      <c r="B156" t="n">
        <v>0.3409785932721712</v>
      </c>
    </row>
    <row r="157">
      <c r="A157">
        <f>HYPERLINK("https://stackoverflow.com/q/39108557", "39108557")</f>
        <v/>
      </c>
      <c r="B157" t="n">
        <v>0.4949874686716793</v>
      </c>
    </row>
    <row r="158">
      <c r="A158">
        <f>HYPERLINK("https://stackoverflow.com/q/39141990", "39141990")</f>
        <v/>
      </c>
      <c r="B158" t="n">
        <v>0.6754385964912281</v>
      </c>
    </row>
    <row r="159">
      <c r="A159">
        <f>HYPERLINK("https://stackoverflow.com/q/39149917", "39149917")</f>
        <v/>
      </c>
      <c r="B159" t="n">
        <v>0.5275229357798165</v>
      </c>
    </row>
    <row r="160">
      <c r="A160">
        <f>HYPERLINK("https://stackoverflow.com/q/39320810", "39320810")</f>
        <v/>
      </c>
      <c r="B160" t="n">
        <v>0.3927536231884058</v>
      </c>
    </row>
    <row r="161">
      <c r="A161">
        <f>HYPERLINK("https://stackoverflow.com/q/39386670", "39386670")</f>
        <v/>
      </c>
      <c r="B161" t="n">
        <v>0.3556201550387597</v>
      </c>
    </row>
    <row r="162">
      <c r="A162">
        <f>HYPERLINK("https://stackoverflow.com/q/39537567", "39537567")</f>
        <v/>
      </c>
      <c r="B162" t="n">
        <v>0.5036101083032491</v>
      </c>
    </row>
    <row r="163">
      <c r="A163">
        <f>HYPERLINK("https://stackoverflow.com/q/39895345", "39895345")</f>
        <v/>
      </c>
      <c r="B163" t="n">
        <v>0.3823529411764706</v>
      </c>
    </row>
    <row r="164">
      <c r="A164">
        <f>HYPERLINK("https://stackoverflow.com/q/40064989", "40064989")</f>
        <v/>
      </c>
      <c r="B164" t="n">
        <v>0.2411764705882353</v>
      </c>
    </row>
    <row r="165">
      <c r="A165">
        <f>HYPERLINK("https://stackoverflow.com/q/40522198", "40522198")</f>
        <v/>
      </c>
      <c r="B165" t="n">
        <v>0.6141552511415526</v>
      </c>
    </row>
    <row r="166">
      <c r="A166">
        <f>HYPERLINK("https://stackoverflow.com/q/40525663", "40525663")</f>
        <v/>
      </c>
      <c r="B166" t="n">
        <v>0.5028735632183907</v>
      </c>
    </row>
    <row r="167">
      <c r="A167">
        <f>HYPERLINK("https://stackoverflow.com/q/40555797", "40555797")</f>
        <v/>
      </c>
      <c r="B167" t="n">
        <v>0.3100490196078431</v>
      </c>
    </row>
    <row r="168">
      <c r="A168">
        <f>HYPERLINK("https://stackoverflow.com/q/40642721", "40642721")</f>
        <v/>
      </c>
      <c r="B168" t="n">
        <v>0.3845144356955381</v>
      </c>
    </row>
    <row r="169">
      <c r="A169">
        <f>HYPERLINK("https://stackoverflow.com/q/40777490", "40777490")</f>
        <v/>
      </c>
      <c r="B169" t="n">
        <v>0.4388379204892967</v>
      </c>
    </row>
    <row r="170">
      <c r="A170">
        <f>HYPERLINK("https://stackoverflow.com/q/40797686", "40797686")</f>
        <v/>
      </c>
      <c r="B170" t="n">
        <v>0.6024774774774774</v>
      </c>
    </row>
    <row r="171">
      <c r="A171">
        <f>HYPERLINK("https://stackoverflow.com/q/40844174", "40844174")</f>
        <v/>
      </c>
      <c r="B171" t="n">
        <v>0.3805704099821747</v>
      </c>
    </row>
    <row r="172">
      <c r="A172">
        <f>HYPERLINK("https://stackoverflow.com/q/40910294", "40910294")</f>
        <v/>
      </c>
      <c r="B172" t="n">
        <v>0.6538461538461537</v>
      </c>
    </row>
    <row r="173">
      <c r="A173">
        <f>HYPERLINK("https://stackoverflow.com/q/40942931", "40942931")</f>
        <v/>
      </c>
      <c r="B173" t="n">
        <v>0.3649425287356321</v>
      </c>
    </row>
    <row r="174">
      <c r="A174">
        <f>HYPERLINK("https://stackoverflow.com/q/41574944", "41574944")</f>
        <v/>
      </c>
      <c r="B174" t="n">
        <v>0.480276134122288</v>
      </c>
    </row>
    <row r="175">
      <c r="A175">
        <f>HYPERLINK("https://stackoverflow.com/q/41984603", "41984603")</f>
        <v/>
      </c>
      <c r="B175" t="n">
        <v>0.3991935483870968</v>
      </c>
    </row>
    <row r="176">
      <c r="A176">
        <f>HYPERLINK("https://stackoverflow.com/q/41994114", "41994114")</f>
        <v/>
      </c>
      <c r="B176" t="n">
        <v>0.4751082251082251</v>
      </c>
    </row>
    <row r="177">
      <c r="A177">
        <f>HYPERLINK("https://stackoverflow.com/q/42254535", "42254535")</f>
        <v/>
      </c>
      <c r="B177" t="n">
        <v>0.3087431693989071</v>
      </c>
    </row>
    <row r="178">
      <c r="A178">
        <f>HYPERLINK("https://stackoverflow.com/q/42277585", "42277585")</f>
        <v/>
      </c>
      <c r="B178" t="n">
        <v>0.6214128035320089</v>
      </c>
    </row>
    <row r="179">
      <c r="A179">
        <f>HYPERLINK("https://stackoverflow.com/q/42444198", "42444198")</f>
        <v/>
      </c>
      <c r="B179" t="n">
        <v>0.4204892966360857</v>
      </c>
    </row>
    <row r="180">
      <c r="A180">
        <f>HYPERLINK("https://stackoverflow.com/q/42484228", "42484228")</f>
        <v/>
      </c>
      <c r="B180" t="n">
        <v>0.314207650273224</v>
      </c>
    </row>
    <row r="181">
      <c r="A181">
        <f>HYPERLINK("https://stackoverflow.com/q/42623994", "42623994")</f>
        <v/>
      </c>
      <c r="B181" t="n">
        <v>0.4756410256410257</v>
      </c>
    </row>
    <row r="182">
      <c r="A182">
        <f>HYPERLINK("https://stackoverflow.com/q/42642927", "42642927")</f>
        <v/>
      </c>
      <c r="B182" t="n">
        <v>0.4538690476190476</v>
      </c>
    </row>
    <row r="183">
      <c r="A183">
        <f>HYPERLINK("https://stackoverflow.com/q/42658036", "42658036")</f>
        <v/>
      </c>
      <c r="B183" t="n">
        <v>0.3995433789954337</v>
      </c>
    </row>
    <row r="184">
      <c r="A184">
        <f>HYPERLINK("https://stackoverflow.com/q/42756855", "42756855")</f>
        <v/>
      </c>
      <c r="B184" t="n">
        <v>0.5233545647558386</v>
      </c>
    </row>
    <row r="185">
      <c r="A185">
        <f>HYPERLINK("https://stackoverflow.com/q/42797456", "42797456")</f>
        <v/>
      </c>
      <c r="B185" t="n">
        <v>0.3318452380952381</v>
      </c>
    </row>
    <row r="186">
      <c r="A186">
        <f>HYPERLINK("https://stackoverflow.com/q/42996482", "42996482")</f>
        <v/>
      </c>
      <c r="B186" t="n">
        <v>0.3383333333333333</v>
      </c>
    </row>
    <row r="187">
      <c r="A187">
        <f>HYPERLINK("https://stackoverflow.com/q/43061699", "43061699")</f>
        <v/>
      </c>
      <c r="B187" t="n">
        <v>0.4047619047619048</v>
      </c>
    </row>
    <row r="188">
      <c r="A188">
        <f>HYPERLINK("https://stackoverflow.com/q/43157336", "43157336")</f>
        <v/>
      </c>
      <c r="B188" t="n">
        <v>0.4451476793248945</v>
      </c>
    </row>
    <row r="189">
      <c r="A189">
        <f>HYPERLINK("https://stackoverflow.com/q/43201890", "43201890")</f>
        <v/>
      </c>
      <c r="B189" t="n">
        <v>0.5056818181818182</v>
      </c>
    </row>
    <row r="190">
      <c r="A190">
        <f>HYPERLINK("https://stackoverflow.com/q/43261170", "43261170")</f>
        <v/>
      </c>
      <c r="B190" t="n">
        <v>0.3543589743589743</v>
      </c>
    </row>
    <row r="191">
      <c r="A191">
        <f>HYPERLINK("https://stackoverflow.com/q/43299948", "43299948")</f>
        <v/>
      </c>
      <c r="B191" t="n">
        <v>0.6177944862155388</v>
      </c>
    </row>
    <row r="192">
      <c r="A192">
        <f>HYPERLINK("https://stackoverflow.com/q/43332875", "43332875")</f>
        <v/>
      </c>
      <c r="B192" t="n">
        <v>0.4357506361323155</v>
      </c>
    </row>
    <row r="193">
      <c r="A193">
        <f>HYPERLINK("https://stackoverflow.com/q/43549104", "43549104")</f>
        <v/>
      </c>
      <c r="B193" t="n">
        <v>0.4156118143459915</v>
      </c>
    </row>
    <row r="194">
      <c r="A194">
        <f>HYPERLINK("https://stackoverflow.com/q/43837603", "43837603")</f>
        <v/>
      </c>
      <c r="B194" t="n">
        <v>0.4547619047619047</v>
      </c>
    </row>
    <row r="195">
      <c r="A195">
        <f>HYPERLINK("https://stackoverflow.com/q/43877814", "43877814")</f>
        <v/>
      </c>
      <c r="B195" t="n">
        <v>0.4408284023668639</v>
      </c>
    </row>
    <row r="196">
      <c r="A196">
        <f>HYPERLINK("https://stackoverflow.com/q/43906526", "43906526")</f>
        <v/>
      </c>
      <c r="B196" t="n">
        <v>0.6420765027322404</v>
      </c>
    </row>
    <row r="197">
      <c r="A197">
        <f>HYPERLINK("https://stackoverflow.com/q/43908577", "43908577")</f>
        <v/>
      </c>
      <c r="B197" t="n">
        <v>0.3696236559139784</v>
      </c>
    </row>
    <row r="198">
      <c r="A198">
        <f>HYPERLINK("https://stackoverflow.com/q/43937563", "43937563")</f>
        <v/>
      </c>
      <c r="B198" t="n">
        <v>0.5034364261168385</v>
      </c>
    </row>
    <row r="199">
      <c r="A199">
        <f>HYPERLINK("https://stackoverflow.com/q/44041037", "44041037")</f>
        <v/>
      </c>
      <c r="B199" t="n">
        <v>0.7436472346786249</v>
      </c>
    </row>
    <row r="200">
      <c r="A200">
        <f>HYPERLINK("https://stackoverflow.com/q/44111993", "44111993")</f>
        <v/>
      </c>
      <c r="B200" t="n">
        <v>0.6818181818181818</v>
      </c>
    </row>
    <row r="201">
      <c r="A201">
        <f>HYPERLINK("https://stackoverflow.com/q/44634946", "44634946")</f>
        <v/>
      </c>
      <c r="B201" t="n">
        <v>0.3641188959660298</v>
      </c>
    </row>
    <row r="202">
      <c r="A202">
        <f>HYPERLINK("https://stackoverflow.com/q/44694808", "44694808")</f>
        <v/>
      </c>
      <c r="B202" t="n">
        <v>0.5721649484536082</v>
      </c>
    </row>
    <row r="203">
      <c r="A203">
        <f>HYPERLINK("https://stackoverflow.com/q/44794852", "44794852")</f>
        <v/>
      </c>
      <c r="B203" t="n">
        <v>0.2671232876712328</v>
      </c>
    </row>
    <row r="204">
      <c r="A204">
        <f>HYPERLINK("https://stackoverflow.com/q/44813180", "44813180")</f>
        <v/>
      </c>
      <c r="B204" t="n">
        <v>0.4800469483568076</v>
      </c>
    </row>
    <row r="205">
      <c r="A205">
        <f>HYPERLINK("https://stackoverflow.com/q/44851076", "44851076")</f>
        <v/>
      </c>
      <c r="B205" t="n">
        <v>0.3685015290519877</v>
      </c>
    </row>
    <row r="206">
      <c r="A206">
        <f>HYPERLINK("https://stackoverflow.com/q/44912604", "44912604")</f>
        <v/>
      </c>
      <c r="B206" t="n">
        <v>0.2557471264367815</v>
      </c>
    </row>
    <row r="207">
      <c r="A207">
        <f>HYPERLINK("https://stackoverflow.com/q/44931104", "44931104")</f>
        <v/>
      </c>
      <c r="B207" t="n">
        <v>0.4375</v>
      </c>
    </row>
    <row r="208">
      <c r="A208">
        <f>HYPERLINK("https://stackoverflow.com/q/45045407", "45045407")</f>
        <v/>
      </c>
      <c r="B208" t="n">
        <v>0.3044871794871795</v>
      </c>
    </row>
    <row r="209">
      <c r="A209">
        <f>HYPERLINK("https://stackoverflow.com/q/45202450", "45202450")</f>
        <v/>
      </c>
      <c r="B209" t="n">
        <v>0.6183333333333333</v>
      </c>
    </row>
    <row r="210">
      <c r="A210">
        <f>HYPERLINK("https://stackoverflow.com/q/45312549", "45312549")</f>
        <v/>
      </c>
      <c r="B210" t="n">
        <v>0.4073529411764706</v>
      </c>
    </row>
    <row r="211">
      <c r="A211">
        <f>HYPERLINK("https://stackoverflow.com/q/45442784", "45442784")</f>
        <v/>
      </c>
      <c r="B211" t="n">
        <v>0.4946751863684772</v>
      </c>
    </row>
    <row r="212">
      <c r="A212">
        <f>HYPERLINK("https://stackoverflow.com/q/45473657", "45473657")</f>
        <v/>
      </c>
      <c r="B212" t="n">
        <v>0.3933823529411765</v>
      </c>
    </row>
    <row r="213">
      <c r="A213">
        <f>HYPERLINK("https://stackoverflow.com/q/45545220", "45545220")</f>
        <v/>
      </c>
      <c r="B213" t="n">
        <v>0.3670212765957446</v>
      </c>
    </row>
    <row r="214">
      <c r="A214">
        <f>HYPERLINK("https://stackoverflow.com/q/45563892", "45563892")</f>
        <v/>
      </c>
      <c r="B214" t="n">
        <v>0.4999999999999999</v>
      </c>
    </row>
    <row r="215">
      <c r="A215">
        <f>HYPERLINK("https://stackoverflow.com/q/45722513", "45722513")</f>
        <v/>
      </c>
      <c r="B215" t="n">
        <v>0.4016666666666667</v>
      </c>
    </row>
    <row r="216">
      <c r="A216">
        <f>HYPERLINK("https://stackoverflow.com/q/45766911", "45766911")</f>
        <v/>
      </c>
      <c r="B216" t="n">
        <v>0.3557692307692308</v>
      </c>
    </row>
    <row r="217">
      <c r="A217">
        <f>HYPERLINK("https://stackoverflow.com/q/45824743", "45824743")</f>
        <v/>
      </c>
      <c r="B217" t="n">
        <v>0.4270833333333333</v>
      </c>
    </row>
    <row r="218">
      <c r="A218">
        <f>HYPERLINK("https://stackoverflow.com/q/45853491", "45853491")</f>
        <v/>
      </c>
      <c r="B218" t="n">
        <v>0.3151041666666666</v>
      </c>
    </row>
    <row r="219">
      <c r="A219">
        <f>HYPERLINK("https://stackoverflow.com/q/45896488", "45896488")</f>
        <v/>
      </c>
      <c r="B219" t="n">
        <v>0.5190476190476191</v>
      </c>
    </row>
    <row r="220">
      <c r="A220">
        <f>HYPERLINK("https://stackoverflow.com/q/45909358", "45909358")</f>
        <v/>
      </c>
      <c r="B220" t="n">
        <v>0.3717948717948718</v>
      </c>
    </row>
    <row r="221">
      <c r="A221">
        <f>HYPERLINK("https://stackoverflow.com/q/45931378", "45931378")</f>
        <v/>
      </c>
      <c r="B221" t="n">
        <v>0.2739130434782608</v>
      </c>
    </row>
    <row r="222">
      <c r="A222">
        <f>HYPERLINK("https://stackoverflow.com/q/45949757", "45949757")</f>
        <v/>
      </c>
      <c r="B222" t="n">
        <v>0.3754578754578754</v>
      </c>
    </row>
    <row r="223">
      <c r="A223">
        <f>HYPERLINK("https://stackoverflow.com/q/46090082", "46090082")</f>
        <v/>
      </c>
      <c r="B223" t="n">
        <v>0.3090614886731391</v>
      </c>
    </row>
    <row r="224">
      <c r="A224">
        <f>HYPERLINK("https://stackoverflow.com/q/46193704", "46193704")</f>
        <v/>
      </c>
      <c r="B224" t="n">
        <v>0.5402930402930403</v>
      </c>
    </row>
    <row r="225">
      <c r="A225">
        <f>HYPERLINK("https://stackoverflow.com/q/46226398", "46226398")</f>
        <v/>
      </c>
      <c r="B225" t="n">
        <v>0.3349056603773585</v>
      </c>
    </row>
    <row r="226">
      <c r="A226">
        <f>HYPERLINK("https://stackoverflow.com/q/46238759", "46238759")</f>
        <v/>
      </c>
      <c r="B226" t="n">
        <v>0.5355987055016181</v>
      </c>
    </row>
    <row r="227">
      <c r="A227">
        <f>HYPERLINK("https://stackoverflow.com/q/46241015", "46241015")</f>
        <v/>
      </c>
      <c r="B227" t="n">
        <v>0.6242138364779873</v>
      </c>
    </row>
    <row r="228">
      <c r="A228">
        <f>HYPERLINK("https://stackoverflow.com/q/46362311", "46362311")</f>
        <v/>
      </c>
      <c r="B228" t="n">
        <v>0.5199004975124378</v>
      </c>
    </row>
    <row r="229">
      <c r="A229">
        <f>HYPERLINK("https://stackoverflow.com/q/46417978", "46417978")</f>
        <v/>
      </c>
      <c r="B229" t="n">
        <v>0.5416666666666667</v>
      </c>
    </row>
    <row r="230">
      <c r="A230">
        <f>HYPERLINK("https://stackoverflow.com/q/46421271", "46421271")</f>
        <v/>
      </c>
      <c r="B230" t="n">
        <v>0.4150743099787685</v>
      </c>
    </row>
    <row r="231">
      <c r="A231">
        <f>HYPERLINK("https://stackoverflow.com/q/46482177", "46482177")</f>
        <v/>
      </c>
      <c r="B231" t="n">
        <v>0.6012658227848102</v>
      </c>
    </row>
    <row r="232">
      <c r="A232">
        <f>HYPERLINK("https://stackoverflow.com/q/46483388", "46483388")</f>
        <v/>
      </c>
      <c r="B232" t="n">
        <v>0.3351648351648352</v>
      </c>
    </row>
    <row r="233">
      <c r="A233">
        <f>HYPERLINK("https://stackoverflow.com/q/46776819", "46776819")</f>
        <v/>
      </c>
      <c r="B233" t="n">
        <v>0.5940860215053765</v>
      </c>
    </row>
    <row r="234">
      <c r="A234">
        <f>HYPERLINK("https://stackoverflow.com/q/46803436", "46803436")</f>
        <v/>
      </c>
      <c r="B234" t="n">
        <v>0.5793172690763052</v>
      </c>
    </row>
    <row r="235">
      <c r="A235">
        <f>HYPERLINK("https://stackoverflow.com/q/46874301", "46874301")</f>
        <v/>
      </c>
      <c r="B235" t="n">
        <v>0.3394308943089431</v>
      </c>
    </row>
    <row r="236">
      <c r="A236">
        <f>HYPERLINK("https://stackoverflow.com/q/46970906", "46970906")</f>
        <v/>
      </c>
      <c r="B236" t="n">
        <v>0.6561181434599156</v>
      </c>
    </row>
    <row r="237">
      <c r="A237">
        <f>HYPERLINK("https://stackoverflow.com/q/46989444", "46989444")</f>
        <v/>
      </c>
      <c r="B237" t="n">
        <v>0.6448717948717949</v>
      </c>
    </row>
    <row r="238">
      <c r="A238">
        <f>HYPERLINK("https://stackoverflow.com/q/47005811", "47005811")</f>
        <v/>
      </c>
      <c r="B238" t="n">
        <v>0.4807692307692308</v>
      </c>
    </row>
    <row r="239">
      <c r="A239">
        <f>HYPERLINK("https://stackoverflow.com/q/47107774", "47107774")</f>
        <v/>
      </c>
      <c r="B239" t="n">
        <v>0.4890710382513661</v>
      </c>
    </row>
    <row r="240">
      <c r="A240">
        <f>HYPERLINK("https://stackoverflow.com/q/47174045", "47174045")</f>
        <v/>
      </c>
      <c r="B240" t="n">
        <v>0.4636150234741784</v>
      </c>
    </row>
    <row r="241">
      <c r="A241">
        <f>HYPERLINK("https://stackoverflow.com/q/47194805", "47194805")</f>
        <v/>
      </c>
      <c r="B241" t="n">
        <v>0.2901785714285714</v>
      </c>
    </row>
    <row r="242">
      <c r="A242">
        <f>HYPERLINK("https://stackoverflow.com/q/47236477", "47236477")</f>
        <v/>
      </c>
      <c r="B242" t="n">
        <v>0.3776978417266187</v>
      </c>
    </row>
    <row r="243">
      <c r="A243">
        <f>HYPERLINK("https://stackoverflow.com/q/47358219", "47358219")</f>
        <v/>
      </c>
      <c r="B243" t="n">
        <v>0.4833333333333333</v>
      </c>
    </row>
    <row r="244">
      <c r="A244">
        <f>HYPERLINK("https://stackoverflow.com/q/47378071", "47378071")</f>
        <v/>
      </c>
      <c r="B244" t="n">
        <v>0.5210970464135021</v>
      </c>
    </row>
    <row r="245">
      <c r="A245">
        <f>HYPERLINK("https://stackoverflow.com/q/47497901", "47497901")</f>
        <v/>
      </c>
      <c r="B245" t="n">
        <v>0.6086309523809524</v>
      </c>
    </row>
    <row r="246">
      <c r="A246">
        <f>HYPERLINK("https://stackoverflow.com/q/47564757", "47564757")</f>
        <v/>
      </c>
      <c r="B246" t="n">
        <v>0.5666666666666667</v>
      </c>
    </row>
    <row r="247">
      <c r="A247">
        <f>HYPERLINK("https://stackoverflow.com/q/47617463", "47617463")</f>
        <v/>
      </c>
      <c r="B247" t="n">
        <v>0.3428030303030302</v>
      </c>
    </row>
    <row r="248">
      <c r="A248">
        <f>HYPERLINK("https://stackoverflow.com/q/47688993", "47688993")</f>
        <v/>
      </c>
      <c r="B248" t="n">
        <v>0.2946969696969697</v>
      </c>
    </row>
    <row r="249">
      <c r="A249">
        <f>HYPERLINK("https://stackoverflow.com/q/47817723", "47817723")</f>
        <v/>
      </c>
      <c r="B249" t="n">
        <v>0.2621951219512195</v>
      </c>
    </row>
    <row r="250">
      <c r="A250">
        <f>HYPERLINK("https://stackoverflow.com/q/47820479", "47820479")</f>
        <v/>
      </c>
      <c r="B250" t="n">
        <v>0.3452380952380952</v>
      </c>
    </row>
    <row r="251">
      <c r="A251">
        <f>HYPERLINK("https://stackoverflow.com/q/48105880", "48105880")</f>
        <v/>
      </c>
      <c r="B251" t="n">
        <v>0.5022075055187638</v>
      </c>
    </row>
    <row r="252">
      <c r="A252">
        <f>HYPERLINK("https://stackoverflow.com/q/48185677", "48185677")</f>
        <v/>
      </c>
      <c r="B252" t="n">
        <v>0.3121212121212121</v>
      </c>
    </row>
    <row r="253">
      <c r="A253">
        <f>HYPERLINK("https://stackoverflow.com/q/48520584", "48520584")</f>
        <v/>
      </c>
      <c r="B253" t="n">
        <v>0.2890625</v>
      </c>
    </row>
    <row r="254">
      <c r="A254">
        <f>HYPERLINK("https://stackoverflow.com/q/48556498", "48556498")</f>
        <v/>
      </c>
      <c r="B254" t="n">
        <v>0.2874999999999999</v>
      </c>
    </row>
    <row r="255">
      <c r="A255">
        <f>HYPERLINK("https://stackoverflow.com/q/48628269", "48628269")</f>
        <v/>
      </c>
      <c r="B255" t="n">
        <v>0.7049910873440285</v>
      </c>
    </row>
    <row r="256">
      <c r="A256">
        <f>HYPERLINK("https://stackoverflow.com/q/48633390", "48633390")</f>
        <v/>
      </c>
      <c r="B256" t="n">
        <v>0.3629856850715746</v>
      </c>
    </row>
    <row r="257">
      <c r="A257">
        <f>HYPERLINK("https://stackoverflow.com/q/48761222", "48761222")</f>
        <v/>
      </c>
      <c r="B257" t="n">
        <v>0.3509803921568627</v>
      </c>
    </row>
    <row r="258">
      <c r="A258">
        <f>HYPERLINK("https://stackoverflow.com/q/48837776", "48837776")</f>
        <v/>
      </c>
      <c r="B258" t="n">
        <v>0.4851380042462846</v>
      </c>
    </row>
    <row r="259">
      <c r="A259">
        <f>HYPERLINK("https://stackoverflow.com/q/48865565", "48865565")</f>
        <v/>
      </c>
      <c r="B259" t="n">
        <v>0.5195035460992907</v>
      </c>
    </row>
    <row r="260">
      <c r="A260">
        <f>HYPERLINK("https://stackoverflow.com/q/48871444", "48871444")</f>
        <v/>
      </c>
      <c r="B260" t="n">
        <v>0.5313725490196078</v>
      </c>
    </row>
    <row r="261">
      <c r="A261">
        <f>HYPERLINK("https://stackoverflow.com/q/48881818", "48881818")</f>
        <v/>
      </c>
      <c r="B261" t="n">
        <v>0.4683098591549296</v>
      </c>
    </row>
    <row r="262">
      <c r="A262">
        <f>HYPERLINK("https://stackoverflow.com/q/48904349", "48904349")</f>
        <v/>
      </c>
      <c r="B262" t="n">
        <v>0.4911347517730497</v>
      </c>
    </row>
    <row r="263">
      <c r="A263">
        <f>HYPERLINK("https://stackoverflow.com/q/48906831", "48906831")</f>
        <v/>
      </c>
      <c r="B263" t="n">
        <v>0.4009433962264151</v>
      </c>
    </row>
    <row r="264">
      <c r="A264">
        <f>HYPERLINK("https://stackoverflow.com/q/49200336", "49200336")</f>
        <v/>
      </c>
      <c r="B264" t="n">
        <v>0.3023809523809524</v>
      </c>
    </row>
    <row r="265">
      <c r="A265">
        <f>HYPERLINK("https://stackoverflow.com/q/49220818", "49220818")</f>
        <v/>
      </c>
      <c r="B265" t="n">
        <v>0.300314465408805</v>
      </c>
    </row>
    <row r="266">
      <c r="A266">
        <f>HYPERLINK("https://stackoverflow.com/q/49263074", "49263074")</f>
        <v/>
      </c>
      <c r="B266" t="n">
        <v>0.5739583333333333</v>
      </c>
    </row>
    <row r="267">
      <c r="A267">
        <f>HYPERLINK("https://stackoverflow.com/q/49298407", "49298407")</f>
        <v/>
      </c>
      <c r="B267" t="n">
        <v>0.5323624595469256</v>
      </c>
    </row>
    <row r="268">
      <c r="A268">
        <f>HYPERLINK("https://stackoverflow.com/q/49311336", "49311336")</f>
        <v/>
      </c>
      <c r="B268" t="n">
        <v>0.4651741293532337</v>
      </c>
    </row>
    <row r="269">
      <c r="A269">
        <f>HYPERLINK("https://stackoverflow.com/q/49493225", "49493225")</f>
        <v/>
      </c>
      <c r="B269" t="n">
        <v>0.3617424242424242</v>
      </c>
    </row>
    <row r="270">
      <c r="A270">
        <f>HYPERLINK("https://stackoverflow.com/q/49517238", "49517238")</f>
        <v/>
      </c>
      <c r="B270" t="n">
        <v>0.3135860979462874</v>
      </c>
    </row>
    <row r="271">
      <c r="A271">
        <f>HYPERLINK("https://stackoverflow.com/q/49544447", "49544447")</f>
        <v/>
      </c>
      <c r="B271" t="n">
        <v>0.3585131894484412</v>
      </c>
    </row>
    <row r="272">
      <c r="A272">
        <f>HYPERLINK("https://stackoverflow.com/q/49644610", "49644610")</f>
        <v/>
      </c>
      <c r="B272" t="n">
        <v>0.4664268585131894</v>
      </c>
    </row>
    <row r="273">
      <c r="A273">
        <f>HYPERLINK("https://stackoverflow.com/q/50028775", "50028775")</f>
        <v/>
      </c>
      <c r="B273" t="n">
        <v>0.3547297297297298</v>
      </c>
    </row>
    <row r="274">
      <c r="A274">
        <f>HYPERLINK("https://stackoverflow.com/q/50125193", "50125193")</f>
        <v/>
      </c>
      <c r="B274" t="n">
        <v>0.4645214521452146</v>
      </c>
    </row>
    <row r="275">
      <c r="A275">
        <f>HYPERLINK("https://stackoverflow.com/q/50130081", "50130081")</f>
        <v/>
      </c>
      <c r="B275" t="n">
        <v>0.2019607843137255</v>
      </c>
    </row>
    <row r="276">
      <c r="A276">
        <f>HYPERLINK("https://stackoverflow.com/q/50156366", "50156366")</f>
        <v/>
      </c>
      <c r="B276" t="n">
        <v>0.2864077669902912</v>
      </c>
    </row>
    <row r="277">
      <c r="A277">
        <f>HYPERLINK("https://stackoverflow.com/q/50168257", "50168257")</f>
        <v/>
      </c>
      <c r="B277" t="n">
        <v>0.5883333333333334</v>
      </c>
    </row>
    <row r="278">
      <c r="A278">
        <f>HYPERLINK("https://stackoverflow.com/q/50247924", "50247924")</f>
        <v/>
      </c>
      <c r="B278" t="n">
        <v>0.494750656167979</v>
      </c>
    </row>
    <row r="279">
      <c r="A279">
        <f>HYPERLINK("https://stackoverflow.com/q/50267824", "50267824")</f>
        <v/>
      </c>
      <c r="B279" t="n">
        <v>0.2595238095238095</v>
      </c>
    </row>
    <row r="280">
      <c r="A280">
        <f>HYPERLINK("https://stackoverflow.com/q/50285253", "50285253")</f>
        <v/>
      </c>
      <c r="B280" t="n">
        <v>0.6235632183908045</v>
      </c>
    </row>
    <row r="281">
      <c r="A281">
        <f>HYPERLINK("https://stackoverflow.com/q/50299058", "50299058")</f>
        <v/>
      </c>
      <c r="B281" t="n">
        <v>0.6924398625429553</v>
      </c>
    </row>
    <row r="282">
      <c r="A282">
        <f>HYPERLINK("https://stackoverflow.com/q/50330121", "50330121")</f>
        <v/>
      </c>
      <c r="B282" t="n">
        <v>0.4450354609929077</v>
      </c>
    </row>
    <row r="283">
      <c r="A283">
        <f>HYPERLINK("https://stackoverflow.com/q/50378352", "50378352")</f>
        <v/>
      </c>
      <c r="B283" t="n">
        <v>0.4058908045977012</v>
      </c>
    </row>
    <row r="284">
      <c r="A284">
        <f>HYPERLINK("https://stackoverflow.com/q/50450644", "50450644")</f>
        <v/>
      </c>
      <c r="B284" t="n">
        <v>0.3213058419243986</v>
      </c>
    </row>
    <row r="285">
      <c r="A285">
        <f>HYPERLINK("https://stackoverflow.com/q/50561808", "50561808")</f>
        <v/>
      </c>
      <c r="B285" t="n">
        <v>0.290633608815427</v>
      </c>
    </row>
    <row r="286">
      <c r="A286">
        <f>HYPERLINK("https://stackoverflow.com/q/50591528", "50591528")</f>
        <v/>
      </c>
      <c r="B286" t="n">
        <v>0.4999999999999999</v>
      </c>
    </row>
    <row r="287">
      <c r="A287">
        <f>HYPERLINK("https://stackoverflow.com/q/50641477", "50641477")</f>
        <v/>
      </c>
      <c r="B287" t="n">
        <v>0.3834355828220859</v>
      </c>
    </row>
    <row r="288">
      <c r="A288">
        <f>HYPERLINK("https://stackoverflow.com/q/50752250", "50752250")</f>
        <v/>
      </c>
      <c r="B288" t="n">
        <v>0.6493710691823898</v>
      </c>
    </row>
    <row r="289">
      <c r="A289">
        <f>HYPERLINK("https://stackoverflow.com/q/50822695", "50822695")</f>
        <v/>
      </c>
      <c r="B289" t="n">
        <v>0.3351648351648351</v>
      </c>
    </row>
    <row r="290">
      <c r="A290">
        <f>HYPERLINK("https://stackoverflow.com/q/50823383", "50823383")</f>
        <v/>
      </c>
      <c r="B290" t="n">
        <v>0.3753623188405797</v>
      </c>
    </row>
    <row r="291">
      <c r="A291">
        <f>HYPERLINK("https://stackoverflow.com/q/50856027", "50856027")</f>
        <v/>
      </c>
      <c r="B291" t="n">
        <v>0.4686274509803922</v>
      </c>
    </row>
    <row r="292">
      <c r="A292">
        <f>HYPERLINK("https://stackoverflow.com/q/50876280", "50876280")</f>
        <v/>
      </c>
      <c r="B292" t="n">
        <v>0.373062015503876</v>
      </c>
    </row>
    <row r="293">
      <c r="A293">
        <f>HYPERLINK("https://stackoverflow.com/q/50936643", "50936643")</f>
        <v/>
      </c>
      <c r="B293" t="n">
        <v>0.529874213836478</v>
      </c>
    </row>
    <row r="294">
      <c r="A294">
        <f>HYPERLINK("https://stackoverflow.com/q/50980779", "50980779")</f>
        <v/>
      </c>
      <c r="B294" t="n">
        <v>0.644278606965174</v>
      </c>
    </row>
    <row r="295">
      <c r="A295">
        <f>HYPERLINK("https://stackoverflow.com/q/51050661", "51050661")</f>
        <v/>
      </c>
      <c r="B295" t="n">
        <v>0.3936781609195402</v>
      </c>
    </row>
    <row r="296">
      <c r="A296">
        <f>HYPERLINK("https://stackoverflow.com/q/51066585", "51066585")</f>
        <v/>
      </c>
      <c r="B296" t="n">
        <v>0.342741935483871</v>
      </c>
    </row>
    <row r="297">
      <c r="A297">
        <f>HYPERLINK("https://stackoverflow.com/q/51076243", "51076243")</f>
        <v/>
      </c>
      <c r="B297" t="n">
        <v>0.4453124999999999</v>
      </c>
    </row>
    <row r="298">
      <c r="A298">
        <f>HYPERLINK("https://stackoverflow.com/q/51079139", "51079139")</f>
        <v/>
      </c>
      <c r="B298" t="n">
        <v>0.3694158075601374</v>
      </c>
    </row>
    <row r="299">
      <c r="A299">
        <f>HYPERLINK("https://stackoverflow.com/q/51151926", "51151926")</f>
        <v/>
      </c>
      <c r="B299" t="n">
        <v>0.2391304347826087</v>
      </c>
    </row>
    <row r="300">
      <c r="A300">
        <f>HYPERLINK("https://stackoverflow.com/q/51162737", "51162737")</f>
        <v/>
      </c>
      <c r="B300" t="n">
        <v>0.3492907801418439</v>
      </c>
    </row>
    <row r="301">
      <c r="A301">
        <f>HYPERLINK("https://stackoverflow.com/q/51168207", "51168207")</f>
        <v/>
      </c>
      <c r="B301" t="n">
        <v>0.437984496124031</v>
      </c>
    </row>
    <row r="302">
      <c r="A302">
        <f>HYPERLINK("https://stackoverflow.com/q/51206764", "51206764")</f>
        <v/>
      </c>
      <c r="B302" t="n">
        <v>0.3123620309050772</v>
      </c>
    </row>
    <row r="303">
      <c r="A303">
        <f>HYPERLINK("https://stackoverflow.com/q/51242918", "51242918")</f>
        <v/>
      </c>
      <c r="B303" t="n">
        <v>0.4371794871794872</v>
      </c>
    </row>
    <row r="304">
      <c r="A304">
        <f>HYPERLINK("https://stackoverflow.com/q/51303561", "51303561")</f>
        <v/>
      </c>
      <c r="B304" t="n">
        <v>0.4129901960784314</v>
      </c>
    </row>
    <row r="305">
      <c r="A305">
        <f>HYPERLINK("https://stackoverflow.com/q/51352265", "51352265")</f>
        <v/>
      </c>
      <c r="B305" t="n">
        <v>0.7205513784461153</v>
      </c>
    </row>
    <row r="306">
      <c r="A306">
        <f>HYPERLINK("https://stackoverflow.com/q/51360587", "51360587")</f>
        <v/>
      </c>
      <c r="B306" t="n">
        <v>0.5520833333333334</v>
      </c>
    </row>
    <row r="307">
      <c r="A307">
        <f>HYPERLINK("https://stackoverflow.com/q/51394376", "51394376")</f>
        <v/>
      </c>
      <c r="B307" t="n">
        <v>0.5024038461538461</v>
      </c>
    </row>
    <row r="308">
      <c r="A308">
        <f>HYPERLINK("https://stackoverflow.com/q/51398947", "51398947")</f>
        <v/>
      </c>
      <c r="B308" t="n">
        <v>0.4553264604810996</v>
      </c>
    </row>
    <row r="309">
      <c r="A309">
        <f>HYPERLINK("https://stackoverflow.com/q/51429292", "51429292")</f>
        <v/>
      </c>
      <c r="B309" t="n">
        <v>0.4522058823529412</v>
      </c>
    </row>
    <row r="310">
      <c r="A310">
        <f>HYPERLINK("https://stackoverflow.com/q/51432021", "51432021")</f>
        <v/>
      </c>
      <c r="B310" t="n">
        <v>0.3884803921568628</v>
      </c>
    </row>
    <row r="311">
      <c r="A311">
        <f>HYPERLINK("https://stackoverflow.com/q/51480081", "51480081")</f>
        <v/>
      </c>
      <c r="B311" t="n">
        <v>0.4788135593220339</v>
      </c>
    </row>
    <row r="312">
      <c r="A312">
        <f>HYPERLINK("https://stackoverflow.com/q/51512628", "51512628")</f>
        <v/>
      </c>
      <c r="B312" t="n">
        <v>0.3352941176470588</v>
      </c>
    </row>
    <row r="313">
      <c r="A313">
        <f>HYPERLINK("https://stackoverflow.com/q/51649558", "51649558")</f>
        <v/>
      </c>
      <c r="B313" t="n">
        <v>0.3936781609195401</v>
      </c>
    </row>
    <row r="314">
      <c r="A314">
        <f>HYPERLINK("https://stackoverflow.com/q/51656823", "51656823")</f>
        <v/>
      </c>
      <c r="B314" t="n">
        <v>0.4224137931034482</v>
      </c>
    </row>
    <row r="315">
      <c r="A315">
        <f>HYPERLINK("https://stackoverflow.com/q/51828297", "51828297")</f>
        <v/>
      </c>
      <c r="B315" t="n">
        <v>0.501412429378531</v>
      </c>
    </row>
    <row r="316">
      <c r="A316">
        <f>HYPERLINK("https://stackoverflow.com/q/51849298", "51849298")</f>
        <v/>
      </c>
      <c r="B316" t="n">
        <v>0.5416666666666667</v>
      </c>
    </row>
    <row r="317">
      <c r="A317">
        <f>HYPERLINK("https://stackoverflow.com/q/51876478", "51876478")</f>
        <v/>
      </c>
      <c r="B317" t="n">
        <v>0.6855072463768116</v>
      </c>
    </row>
    <row r="318">
      <c r="A318">
        <f>HYPERLINK("https://stackoverflow.com/q/51888709", "51888709")</f>
        <v/>
      </c>
      <c r="B318" t="n">
        <v>0.4003436426116838</v>
      </c>
    </row>
    <row r="319">
      <c r="A319">
        <f>HYPERLINK("https://stackoverflow.com/q/51964843", "51964843")</f>
        <v/>
      </c>
      <c r="B319" t="n">
        <v>0.4309523809523809</v>
      </c>
    </row>
    <row r="320">
      <c r="A320">
        <f>HYPERLINK("https://stackoverflow.com/q/52046824", "52046824")</f>
        <v/>
      </c>
      <c r="B320" t="n">
        <v>0.5334249084249085</v>
      </c>
    </row>
    <row r="321">
      <c r="A321">
        <f>HYPERLINK("https://stackoverflow.com/q/52070481", "52070481")</f>
        <v/>
      </c>
      <c r="B321" t="n">
        <v>0.5183150183150184</v>
      </c>
    </row>
    <row r="322">
      <c r="A322">
        <f>HYPERLINK("https://stackoverflow.com/q/52144934", "52144934")</f>
        <v/>
      </c>
      <c r="B322" t="n">
        <v>0.2697368421052632</v>
      </c>
    </row>
    <row r="323">
      <c r="A323">
        <f>HYPERLINK("https://stackoverflow.com/q/52163958", "52163958")</f>
        <v/>
      </c>
      <c r="B323" t="n">
        <v>0.6524663677130046</v>
      </c>
    </row>
    <row r="324">
      <c r="A324">
        <f>HYPERLINK("https://stackoverflow.com/q/52201545", "52201545")</f>
        <v/>
      </c>
      <c r="B324" t="n">
        <v>0.3394308943089431</v>
      </c>
    </row>
    <row r="325">
      <c r="A325">
        <f>HYPERLINK("https://stackoverflow.com/q/52294271", "52294271")</f>
        <v/>
      </c>
      <c r="B325" t="n">
        <v>0.6104294478527607</v>
      </c>
    </row>
    <row r="326">
      <c r="A326">
        <f>HYPERLINK("https://stackoverflow.com/q/52370349", "52370349")</f>
        <v/>
      </c>
      <c r="B326" t="n">
        <v>0.3811274509803922</v>
      </c>
    </row>
    <row r="327">
      <c r="A327">
        <f>HYPERLINK("https://stackoverflow.com/q/52492264", "52492264")</f>
        <v/>
      </c>
      <c r="B327" t="n">
        <v>0.4338842975206612</v>
      </c>
    </row>
    <row r="328">
      <c r="A328">
        <f>HYPERLINK("https://stackoverflow.com/q/52498140", "52498140")</f>
        <v/>
      </c>
      <c r="B328" t="n">
        <v>0.331615120274914</v>
      </c>
    </row>
    <row r="329">
      <c r="A329">
        <f>HYPERLINK("https://stackoverflow.com/q/52510724", "52510724")</f>
        <v/>
      </c>
      <c r="B329" t="n">
        <v>0.5941176470588236</v>
      </c>
    </row>
    <row r="330">
      <c r="A330">
        <f>HYPERLINK("https://stackoverflow.com/q/52525320", "52525320")</f>
        <v/>
      </c>
      <c r="B330" t="n">
        <v>0.4505208333333333</v>
      </c>
    </row>
    <row r="331">
      <c r="A331">
        <f>HYPERLINK("https://stackoverflow.com/q/52529279", "52529279")</f>
        <v/>
      </c>
      <c r="B331" t="n">
        <v>0.4195402298850575</v>
      </c>
    </row>
    <row r="332">
      <c r="A332">
        <f>HYPERLINK("https://stackoverflow.com/q/52574490", "52574490")</f>
        <v/>
      </c>
      <c r="B332" t="n">
        <v>0.4309523809523809</v>
      </c>
    </row>
    <row r="333">
      <c r="A333">
        <f>HYPERLINK("https://stackoverflow.com/q/52668100", "52668100")</f>
        <v/>
      </c>
      <c r="B333" t="n">
        <v>0.5150753768844221</v>
      </c>
    </row>
    <row r="334">
      <c r="A334">
        <f>HYPERLINK("https://stackoverflow.com/q/52831801", "52831801")</f>
        <v/>
      </c>
      <c r="B334" t="n">
        <v>0.405688622754491</v>
      </c>
    </row>
    <row r="335">
      <c r="A335">
        <f>HYPERLINK("https://stackoverflow.com/q/52958536", "52958536")</f>
        <v/>
      </c>
      <c r="B335" t="n">
        <v>0.2997835497835498</v>
      </c>
    </row>
    <row r="336">
      <c r="A336">
        <f>HYPERLINK("https://stackoverflow.com/q/52975602", "52975602")</f>
        <v/>
      </c>
      <c r="B336" t="n">
        <v>0.6396103896103895</v>
      </c>
    </row>
    <row r="337">
      <c r="A337">
        <f>HYPERLINK("https://stackoverflow.com/q/53015958", "53015958")</f>
        <v/>
      </c>
      <c r="B337" t="n">
        <v>0.2895480225988701</v>
      </c>
    </row>
    <row r="338">
      <c r="A338">
        <f>HYPERLINK("https://stackoverflow.com/q/53082382", "53082382")</f>
        <v/>
      </c>
      <c r="B338" t="n">
        <v>0.4519230769230769</v>
      </c>
    </row>
    <row r="339">
      <c r="A339">
        <f>HYPERLINK("https://stackoverflow.com/q/53095373", "53095373")</f>
        <v/>
      </c>
      <c r="B339" t="n">
        <v>0.4587628865979382</v>
      </c>
    </row>
    <row r="340">
      <c r="A340">
        <f>HYPERLINK("https://stackoverflow.com/q/53154744", "53154744")</f>
        <v/>
      </c>
      <c r="B340" t="n">
        <v>0.3742937853107344</v>
      </c>
    </row>
    <row r="341">
      <c r="A341">
        <f>HYPERLINK("https://stackoverflow.com/q/53199680", "53199680")</f>
        <v/>
      </c>
      <c r="B341" t="n">
        <v>0.5275229357798166</v>
      </c>
    </row>
    <row r="342">
      <c r="A342">
        <f>HYPERLINK("https://stackoverflow.com/q/53398068", "53398068")</f>
        <v/>
      </c>
      <c r="B342" t="n">
        <v>0.5457142857142857</v>
      </c>
    </row>
    <row r="343">
      <c r="A343">
        <f>HYPERLINK("https://stackoverflow.com/q/53413258", "53413258")</f>
        <v/>
      </c>
      <c r="B343" t="n">
        <v>0.5986842105263158</v>
      </c>
    </row>
    <row r="344">
      <c r="A344">
        <f>HYPERLINK("https://stackoverflow.com/q/53503894", "53503894")</f>
        <v/>
      </c>
      <c r="B344" t="n">
        <v>0.5383693045563549</v>
      </c>
    </row>
    <row r="345">
      <c r="A345">
        <f>HYPERLINK("https://stackoverflow.com/q/53504268", "53504268")</f>
        <v/>
      </c>
      <c r="B345" t="n">
        <v>0.3852201257861635</v>
      </c>
    </row>
    <row r="346">
      <c r="A346">
        <f>HYPERLINK("https://stackoverflow.com/q/53518146", "53518146")</f>
        <v/>
      </c>
      <c r="B346" t="n">
        <v>0.2568627450980392</v>
      </c>
    </row>
    <row r="347">
      <c r="A347">
        <f>HYPERLINK("https://stackoverflow.com/q/53528663", "53528663")</f>
        <v/>
      </c>
      <c r="B347" t="n">
        <v>0.3705673758865248</v>
      </c>
    </row>
    <row r="348">
      <c r="A348">
        <f>HYPERLINK("https://stackoverflow.com/q/53538056", "53538056")</f>
        <v/>
      </c>
      <c r="B348" t="n">
        <v>0.3904109589041096</v>
      </c>
    </row>
    <row r="349">
      <c r="A349">
        <f>HYPERLINK("https://stackoverflow.com/q/53664484", "53664484")</f>
        <v/>
      </c>
      <c r="B349" t="n">
        <v>0.6575091575091575</v>
      </c>
    </row>
    <row r="350">
      <c r="A350">
        <f>HYPERLINK("https://stackoverflow.com/q/53755821", "53755821")</f>
        <v/>
      </c>
      <c r="B350" t="n">
        <v>0.3123052959501558</v>
      </c>
    </row>
    <row r="351">
      <c r="A351">
        <f>HYPERLINK("https://stackoverflow.com/q/53801839", "53801839")</f>
        <v/>
      </c>
      <c r="B351" t="n">
        <v>0.3824940047961631</v>
      </c>
    </row>
    <row r="352">
      <c r="A352">
        <f>HYPERLINK("https://stackoverflow.com/q/53808662", "53808662")</f>
        <v/>
      </c>
      <c r="B352" t="n">
        <v>0.4166666666666667</v>
      </c>
    </row>
    <row r="353">
      <c r="A353">
        <f>HYPERLINK("https://stackoverflow.com/q/53820097", "53820097")</f>
        <v/>
      </c>
      <c r="B353" t="n">
        <v>0.3359374999999999</v>
      </c>
    </row>
    <row r="354">
      <c r="A354">
        <f>HYPERLINK("https://stackoverflow.com/q/53838659", "53838659")</f>
        <v/>
      </c>
      <c r="B354" t="n">
        <v>0.3402203856749311</v>
      </c>
    </row>
    <row r="355">
      <c r="A355">
        <f>HYPERLINK("https://stackoverflow.com/q/53862192", "53862192")</f>
        <v/>
      </c>
      <c r="B355" t="n">
        <v>0.2282608695652174</v>
      </c>
    </row>
    <row r="356">
      <c r="A356">
        <f>HYPERLINK("https://stackoverflow.com/q/53933243", "53933243")</f>
        <v/>
      </c>
      <c r="B356" t="n">
        <v>0.5567226890756303</v>
      </c>
    </row>
    <row r="357">
      <c r="A357">
        <f>HYPERLINK("https://stackoverflow.com/q/54005457", "54005457")</f>
        <v/>
      </c>
      <c r="B357" t="n">
        <v>0.3841463414634146</v>
      </c>
    </row>
    <row r="358">
      <c r="A358">
        <f>HYPERLINK("https://stackoverflow.com/q/54060686", "54060686")</f>
        <v/>
      </c>
      <c r="B358" t="n">
        <v>0.3985005767012688</v>
      </c>
    </row>
    <row r="359">
      <c r="A359">
        <f>HYPERLINK("https://stackoverflow.com/q/54118895", "54118895")</f>
        <v/>
      </c>
      <c r="B359" t="n">
        <v>0.3881578947368421</v>
      </c>
    </row>
    <row r="360">
      <c r="A360">
        <f>HYPERLINK("https://stackoverflow.com/q/54123965", "54123965")</f>
        <v/>
      </c>
      <c r="B360" t="n">
        <v>0.3451443569553806</v>
      </c>
    </row>
    <row r="361">
      <c r="A361">
        <f>HYPERLINK("https://stackoverflow.com/q/54178050", "54178050")</f>
        <v/>
      </c>
      <c r="B361" t="n">
        <v>0.4149122807017544</v>
      </c>
    </row>
    <row r="362">
      <c r="A362">
        <f>HYPERLINK("https://stackoverflow.com/q/54192453", "54192453")</f>
        <v/>
      </c>
      <c r="B362" t="n">
        <v>0.4249448123620309</v>
      </c>
    </row>
    <row r="363">
      <c r="A363">
        <f>HYPERLINK("https://stackoverflow.com/q/54323760", "54323760")</f>
        <v/>
      </c>
      <c r="B363" t="n">
        <v>0.5509803921568628</v>
      </c>
    </row>
    <row r="364">
      <c r="A364">
        <f>HYPERLINK("https://stackoverflow.com/q/54333889", "54333889")</f>
        <v/>
      </c>
      <c r="B364" t="n">
        <v>0.3565400843881856</v>
      </c>
    </row>
    <row r="365">
      <c r="A365">
        <f>HYPERLINK("https://stackoverflow.com/q/54352320", "54352320")</f>
        <v/>
      </c>
      <c r="B365" t="n">
        <v>0.3149717514124294</v>
      </c>
    </row>
    <row r="366">
      <c r="A366">
        <f>HYPERLINK("https://stackoverflow.com/q/54398761", "54398761")</f>
        <v/>
      </c>
      <c r="B366" t="n">
        <v>0.3588957055214724</v>
      </c>
    </row>
    <row r="367">
      <c r="A367">
        <f>HYPERLINK("https://stackoverflow.com/q/54446465", "54446465")</f>
        <v/>
      </c>
      <c r="B367" t="n">
        <v>0.2518684603886398</v>
      </c>
    </row>
    <row r="368">
      <c r="A368">
        <f>HYPERLINK("https://stackoverflow.com/q/54520497", "54520497")</f>
        <v/>
      </c>
      <c r="B368" t="n">
        <v>0.3984374999999999</v>
      </c>
    </row>
    <row r="369">
      <c r="A369">
        <f>HYPERLINK("https://stackoverflow.com/q/54531836", "54531836")</f>
        <v/>
      </c>
      <c r="B369" t="n">
        <v>0.4227373068432671</v>
      </c>
    </row>
    <row r="370">
      <c r="A370">
        <f>HYPERLINK("https://stackoverflow.com/q/54548422", "54548422")</f>
        <v/>
      </c>
      <c r="B370" t="n">
        <v>0.3864468864468865</v>
      </c>
    </row>
    <row r="371">
      <c r="A371">
        <f>HYPERLINK("https://stackoverflow.com/q/54666018", "54666018")</f>
        <v/>
      </c>
      <c r="B371" t="n">
        <v>0.4454022988505747</v>
      </c>
    </row>
    <row r="372">
      <c r="A372">
        <f>HYPERLINK("https://stackoverflow.com/q/54688078", "54688078")</f>
        <v/>
      </c>
      <c r="B372" t="n">
        <v>0.2759562841530055</v>
      </c>
    </row>
    <row r="373">
      <c r="A373">
        <f>HYPERLINK("https://stackoverflow.com/q/54695712", "54695712")</f>
        <v/>
      </c>
      <c r="B373" t="n">
        <v>0.6211240310077519</v>
      </c>
    </row>
    <row r="374">
      <c r="A374">
        <f>HYPERLINK("https://stackoverflow.com/q/54741436", "54741436")</f>
        <v/>
      </c>
      <c r="B374" t="n">
        <v>0.3882978723404255</v>
      </c>
    </row>
    <row r="375">
      <c r="A375">
        <f>HYPERLINK("https://stackoverflow.com/q/54894563", "54894563")</f>
        <v/>
      </c>
      <c r="B375" t="n">
        <v>0.4829545454545454</v>
      </c>
    </row>
    <row r="376">
      <c r="A376">
        <f>HYPERLINK("https://stackoverflow.com/q/54906295", "54906295")</f>
        <v/>
      </c>
      <c r="B376" t="n">
        <v>0.5518867924528301</v>
      </c>
    </row>
    <row r="377">
      <c r="A377">
        <f>HYPERLINK("https://stackoverflow.com/q/54945975", "54945975")</f>
        <v/>
      </c>
      <c r="B377" t="n">
        <v>0.3685897435897435</v>
      </c>
    </row>
    <row r="378">
      <c r="A378">
        <f>HYPERLINK("https://stackoverflow.com/q/54960110", "54960110")</f>
        <v/>
      </c>
      <c r="B378" t="n">
        <v>0.4261904761904762</v>
      </c>
    </row>
    <row r="379">
      <c r="A379">
        <f>HYPERLINK("https://stackoverflow.com/q/54995158", "54995158")</f>
        <v/>
      </c>
      <c r="B379" t="n">
        <v>0.6147798742138364</v>
      </c>
    </row>
    <row r="380">
      <c r="A380">
        <f>HYPERLINK("https://stackoverflow.com/q/55064804", "55064804")</f>
        <v/>
      </c>
      <c r="B380" t="n">
        <v>0.4519927536231885</v>
      </c>
    </row>
    <row r="381">
      <c r="A381">
        <f>HYPERLINK("https://stackoverflow.com/q/55075917", "55075917")</f>
        <v/>
      </c>
      <c r="B381" t="n">
        <v>0.2738095238095238</v>
      </c>
    </row>
    <row r="382">
      <c r="A382">
        <f>HYPERLINK("https://stackoverflow.com/q/55101284", "55101284")</f>
        <v/>
      </c>
      <c r="B382" t="n">
        <v>0.6132246376811594</v>
      </c>
    </row>
    <row r="383">
      <c r="A383">
        <f>HYPERLINK("https://stackoverflow.com/q/55217961", "55217961")</f>
        <v/>
      </c>
      <c r="B383" t="n">
        <v>0.4878277153558053</v>
      </c>
    </row>
    <row r="384">
      <c r="A384">
        <f>HYPERLINK("https://stackoverflow.com/q/55283966", "55283966")</f>
        <v/>
      </c>
      <c r="B384" t="n">
        <v>0.3021978021978022</v>
      </c>
    </row>
    <row r="385">
      <c r="A385">
        <f>HYPERLINK("https://stackoverflow.com/q/55471101", "55471101")</f>
        <v/>
      </c>
      <c r="B385" t="n">
        <v>0.5291164658634538</v>
      </c>
    </row>
    <row r="386">
      <c r="A386">
        <f>HYPERLINK("https://stackoverflow.com/q/55520394", "55520394")</f>
        <v/>
      </c>
      <c r="B386" t="n">
        <v>0.478125</v>
      </c>
    </row>
    <row r="387">
      <c r="A387">
        <f>HYPERLINK("https://stackoverflow.com/q/55525227", "55525227")</f>
        <v/>
      </c>
      <c r="B387" t="n">
        <v>0.3717948717948718</v>
      </c>
    </row>
    <row r="388">
      <c r="A388">
        <f>HYPERLINK("https://stackoverflow.com/q/55542723", "55542723")</f>
        <v/>
      </c>
      <c r="B388" t="n">
        <v>0.317391304347826</v>
      </c>
    </row>
    <row r="389">
      <c r="A389">
        <f>HYPERLINK("https://stackoverflow.com/q/55647746", "55647746")</f>
        <v/>
      </c>
      <c r="B389" t="n">
        <v>0.4374999999999999</v>
      </c>
    </row>
    <row r="390">
      <c r="A390">
        <f>HYPERLINK("https://stackoverflow.com/q/55710608", "55710608")</f>
        <v/>
      </c>
      <c r="B390" t="n">
        <v>0.2855805243445693</v>
      </c>
    </row>
    <row r="391">
      <c r="A391">
        <f>HYPERLINK("https://stackoverflow.com/q/55738130", "55738130")</f>
        <v/>
      </c>
      <c r="B391" t="n">
        <v>0.4723502304147466</v>
      </c>
    </row>
    <row r="392">
      <c r="A392">
        <f>HYPERLINK("https://stackoverflow.com/q/55749828", "55749828")</f>
        <v/>
      </c>
      <c r="B392" t="n">
        <v>0.352803738317757</v>
      </c>
    </row>
    <row r="393">
      <c r="A393">
        <f>HYPERLINK("https://stackoverflow.com/q/55791116", "55791116")</f>
        <v/>
      </c>
      <c r="B393" t="n">
        <v>0.4932523616734144</v>
      </c>
    </row>
    <row r="394">
      <c r="A394">
        <f>HYPERLINK("https://stackoverflow.com/q/55875490", "55875490")</f>
        <v/>
      </c>
      <c r="B394" t="n">
        <v>0.290650406504065</v>
      </c>
    </row>
    <row r="395">
      <c r="A395">
        <f>HYPERLINK("https://stackoverflow.com/q/55929236", "55929236")</f>
        <v/>
      </c>
      <c r="B395" t="n">
        <v>0.3530183727034121</v>
      </c>
    </row>
    <row r="396">
      <c r="A396">
        <f>HYPERLINK("https://stackoverflow.com/q/55938858", "55938858")</f>
        <v/>
      </c>
      <c r="B396" t="n">
        <v>0.3843537414965985</v>
      </c>
    </row>
    <row r="397">
      <c r="A397">
        <f>HYPERLINK("https://stackoverflow.com/q/56006399", "56006399")</f>
        <v/>
      </c>
      <c r="B397" t="n">
        <v>0.5026246719160106</v>
      </c>
    </row>
    <row r="398">
      <c r="A398">
        <f>HYPERLINK("https://stackoverflow.com/q/56065738", "56065738")</f>
        <v/>
      </c>
      <c r="B398" t="n">
        <v>0.3976063829787234</v>
      </c>
    </row>
    <row r="399">
      <c r="A399">
        <f>HYPERLINK("https://stackoverflow.com/q/56080699", "56080699")</f>
        <v/>
      </c>
      <c r="B399" t="n">
        <v>0.6457286432160804</v>
      </c>
    </row>
    <row r="400">
      <c r="A400">
        <f>HYPERLINK("https://stackoverflow.com/q/56111559", "56111559")</f>
        <v/>
      </c>
      <c r="B400" t="n">
        <v>0.4698581560283688</v>
      </c>
    </row>
    <row r="401">
      <c r="A401">
        <f>HYPERLINK("https://stackoverflow.com/q/56127535", "56127535")</f>
        <v/>
      </c>
      <c r="B401" t="n">
        <v>0.395</v>
      </c>
    </row>
    <row r="402">
      <c r="A402">
        <f>HYPERLINK("https://stackoverflow.com/q/56128042", "56128042")</f>
        <v/>
      </c>
      <c r="B402" t="n">
        <v>0.3348623853211009</v>
      </c>
    </row>
    <row r="403">
      <c r="A403">
        <f>HYPERLINK("https://stackoverflow.com/q/56130522", "56130522")</f>
        <v/>
      </c>
      <c r="B403" t="n">
        <v>0.4407630522088353</v>
      </c>
    </row>
    <row r="404">
      <c r="A404">
        <f>HYPERLINK("https://stackoverflow.com/q/56159595", "56159595")</f>
        <v/>
      </c>
      <c r="B404" t="n">
        <v>0.4047619047619047</v>
      </c>
    </row>
    <row r="405">
      <c r="A405">
        <f>HYPERLINK("https://stackoverflow.com/q/56284148", "56284148")</f>
        <v/>
      </c>
      <c r="B405" t="n">
        <v>0.4364035087719298</v>
      </c>
    </row>
    <row r="406">
      <c r="A406">
        <f>HYPERLINK("https://stackoverflow.com/q/56298441", "56298441")</f>
        <v/>
      </c>
      <c r="B406" t="n">
        <v>0.4940000000000001</v>
      </c>
    </row>
    <row r="407">
      <c r="A407">
        <f>HYPERLINK("https://stackoverflow.com/q/56336917", "56336917")</f>
        <v/>
      </c>
      <c r="B407" t="n">
        <v>0.3287461773700306</v>
      </c>
    </row>
    <row r="408">
      <c r="A408">
        <f>HYPERLINK("https://stackoverflow.com/q/56355331", "56355331")</f>
        <v/>
      </c>
      <c r="B408" t="n">
        <v>0.4243986254295533</v>
      </c>
    </row>
    <row r="409">
      <c r="A409">
        <f>HYPERLINK("https://stackoverflow.com/q/56380637", "56380637")</f>
        <v/>
      </c>
      <c r="B409" t="n">
        <v>0.4478672985781991</v>
      </c>
    </row>
    <row r="410">
      <c r="A410">
        <f>HYPERLINK("https://stackoverflow.com/q/56539668", "56539668")</f>
        <v/>
      </c>
      <c r="B410" t="n">
        <v>0.2391774891774892</v>
      </c>
    </row>
    <row r="411">
      <c r="A411">
        <f>HYPERLINK("https://stackoverflow.com/q/56548526", "56548526")</f>
        <v/>
      </c>
      <c r="B411" t="n">
        <v>0.3317610062893082</v>
      </c>
    </row>
    <row r="412">
      <c r="A412">
        <f>HYPERLINK("https://stackoverflow.com/q/56551738", "56551738")</f>
        <v/>
      </c>
      <c r="B412" t="n">
        <v>0.3571428571428571</v>
      </c>
    </row>
    <row r="413">
      <c r="A413">
        <f>HYPERLINK("https://stackoverflow.com/q/56573602", "56573602")</f>
        <v/>
      </c>
      <c r="B413" t="n">
        <v>0.3343195266272189</v>
      </c>
    </row>
    <row r="414">
      <c r="A414">
        <f>HYPERLINK("https://stackoverflow.com/q/56586268", "56586268")</f>
        <v/>
      </c>
      <c r="B414" t="n">
        <v>0.3287461773700306</v>
      </c>
    </row>
    <row r="415">
      <c r="A415">
        <f>HYPERLINK("https://stackoverflow.com/q/56650002", "56650002")</f>
        <v/>
      </c>
      <c r="B415" t="n">
        <v>0.3031914893617021</v>
      </c>
    </row>
    <row r="416">
      <c r="A416">
        <f>HYPERLINK("https://stackoverflow.com/q/56662340", "56662340")</f>
        <v/>
      </c>
      <c r="B416" t="n">
        <v>0.7885964912280702</v>
      </c>
    </row>
    <row r="417">
      <c r="A417">
        <f>HYPERLINK("https://stackoverflow.com/q/56669375", "56669375")</f>
        <v/>
      </c>
      <c r="B417" t="n">
        <v>0.3610328638497653</v>
      </c>
    </row>
    <row r="418">
      <c r="A418">
        <f>HYPERLINK("https://stackoverflow.com/q/56700759", "56700759")</f>
        <v/>
      </c>
      <c r="B418" t="n">
        <v>0.4601990049751243</v>
      </c>
    </row>
    <row r="419">
      <c r="A419">
        <f>HYPERLINK("https://stackoverflow.com/q/56746025", "56746025")</f>
        <v/>
      </c>
      <c r="B419" t="n">
        <v>0.4389367816091954</v>
      </c>
    </row>
    <row r="420">
      <c r="A420">
        <f>HYPERLINK("https://stackoverflow.com/q/56809303", "56809303")</f>
        <v/>
      </c>
      <c r="B420" t="n">
        <v>0.3850072780203785</v>
      </c>
    </row>
    <row r="421">
      <c r="A421">
        <f>HYPERLINK("https://stackoverflow.com/q/56846426", "56846426")</f>
        <v/>
      </c>
      <c r="B421" t="n">
        <v>0.5346441947565543</v>
      </c>
    </row>
    <row r="422">
      <c r="A422">
        <f>HYPERLINK("https://stackoverflow.com/q/56852112", "56852112")</f>
        <v/>
      </c>
      <c r="B422" t="n">
        <v>0.4634831460674158</v>
      </c>
    </row>
    <row r="423">
      <c r="A423">
        <f>HYPERLINK("https://stackoverflow.com/q/56873258", "56873258")</f>
        <v/>
      </c>
      <c r="B423" t="n">
        <v>0.4773462783171521</v>
      </c>
    </row>
    <row r="424">
      <c r="A424">
        <f>HYPERLINK("https://stackoverflow.com/q/56892999", "56892999")</f>
        <v/>
      </c>
      <c r="B424" t="n">
        <v>0.3238636363636363</v>
      </c>
    </row>
    <row r="425">
      <c r="A425">
        <f>HYPERLINK("https://stackoverflow.com/q/56896264", "56896264")</f>
        <v/>
      </c>
      <c r="B425" t="n">
        <v>0.4166666666666667</v>
      </c>
    </row>
    <row r="426">
      <c r="A426">
        <f>HYPERLINK("https://stackoverflow.com/q/56914312", "56914312")</f>
        <v/>
      </c>
      <c r="B426" t="n">
        <v>0.420316301703163</v>
      </c>
    </row>
    <row r="427">
      <c r="A427">
        <f>HYPERLINK("https://stackoverflow.com/q/56924243", "56924243")</f>
        <v/>
      </c>
      <c r="B427" t="n">
        <v>0.4671052631578946</v>
      </c>
    </row>
    <row r="428">
      <c r="A428">
        <f>HYPERLINK("https://stackoverflow.com/q/56935694", "56935694")</f>
        <v/>
      </c>
      <c r="B428" t="n">
        <v>0.397822445561139</v>
      </c>
    </row>
    <row r="429">
      <c r="A429">
        <f>HYPERLINK("https://stackoverflow.com/q/56937356", "56937356")</f>
        <v/>
      </c>
      <c r="B429" t="n">
        <v>0.3100490196078431</v>
      </c>
    </row>
    <row r="430">
      <c r="A430">
        <f>HYPERLINK("https://stackoverflow.com/q/56938161", "56938161")</f>
        <v/>
      </c>
      <c r="B430" t="n">
        <v>0.3534482758620689</v>
      </c>
    </row>
    <row r="431">
      <c r="A431">
        <f>HYPERLINK("https://stackoverflow.com/q/56958772", "56958772")</f>
        <v/>
      </c>
      <c r="B431" t="n">
        <v>0.275</v>
      </c>
    </row>
    <row r="432">
      <c r="A432">
        <f>HYPERLINK("https://stackoverflow.com/q/56969396", "56969396")</f>
        <v/>
      </c>
      <c r="B432" t="n">
        <v>0.5823643410852714</v>
      </c>
    </row>
    <row r="433">
      <c r="A433">
        <f>HYPERLINK("https://stackoverflow.com/q/56970311", "56970311")</f>
        <v/>
      </c>
      <c r="B433" t="n">
        <v>0.3683651804670913</v>
      </c>
    </row>
    <row r="434">
      <c r="A434">
        <f>HYPERLINK("https://stackoverflow.com/q/57006123", "57006123")</f>
        <v/>
      </c>
      <c r="B434" t="n">
        <v>0.3812056737588653</v>
      </c>
    </row>
    <row r="435">
      <c r="A435">
        <f>HYPERLINK("https://stackoverflow.com/q/57016969", "57016969")</f>
        <v/>
      </c>
      <c r="B435" t="n">
        <v>0.397887323943662</v>
      </c>
    </row>
    <row r="436">
      <c r="A436">
        <f>HYPERLINK("https://stackoverflow.com/q/57017120", "57017120")</f>
        <v/>
      </c>
      <c r="B436" t="n">
        <v>0.2388316151202749</v>
      </c>
    </row>
    <row r="437">
      <c r="A437">
        <f>HYPERLINK("https://stackoverflow.com/q/57126292", "57126292")</f>
        <v/>
      </c>
      <c r="B437" t="n">
        <v>0.419811320754717</v>
      </c>
    </row>
    <row r="438">
      <c r="A438">
        <f>HYPERLINK("https://stackoverflow.com/q/57156494", "57156494")</f>
        <v/>
      </c>
      <c r="B438" t="n">
        <v>0.2625786163522013</v>
      </c>
    </row>
    <row r="439">
      <c r="A439">
        <f>HYPERLINK("https://stackoverflow.com/q/57161753", "57161753")</f>
        <v/>
      </c>
      <c r="B439" t="n">
        <v>0.4908256880733945</v>
      </c>
    </row>
    <row r="440">
      <c r="A440">
        <f>HYPERLINK("https://stackoverflow.com/q/57185134", "57185134")</f>
        <v/>
      </c>
      <c r="B440" t="n">
        <v>0.4229559748427674</v>
      </c>
    </row>
    <row r="441">
      <c r="A441">
        <f>HYPERLINK("https://stackoverflow.com/q/57248253", "57248253")</f>
        <v/>
      </c>
      <c r="B441" t="n">
        <v>0.2614942528735632</v>
      </c>
    </row>
    <row r="442">
      <c r="A442">
        <f>HYPERLINK("https://stackoverflow.com/q/57250709", "57250709")</f>
        <v/>
      </c>
      <c r="B442" t="n">
        <v>0.6242138364779874</v>
      </c>
    </row>
    <row r="443">
      <c r="A443">
        <f>HYPERLINK("https://stackoverflow.com/q/57282075", "57282075")</f>
        <v/>
      </c>
      <c r="B443" t="n">
        <v>0.4101899827288428</v>
      </c>
    </row>
    <row r="444">
      <c r="A444">
        <f>HYPERLINK("https://stackoverflow.com/q/57290189", "57290189")</f>
        <v/>
      </c>
      <c r="B444" t="n">
        <v>0.4082568807339449</v>
      </c>
    </row>
    <row r="445">
      <c r="A445">
        <f>HYPERLINK("https://stackoverflow.com/q/57309184", "57309184")</f>
        <v/>
      </c>
      <c r="B445" t="n">
        <v>0.5656028368794327</v>
      </c>
    </row>
    <row r="446">
      <c r="A446">
        <f>HYPERLINK("https://stackoverflow.com/q/57316012", "57316012")</f>
        <v/>
      </c>
      <c r="B446" t="n">
        <v>0.4571078431372548</v>
      </c>
    </row>
    <row r="447">
      <c r="A447">
        <f>HYPERLINK("https://stackoverflow.com/q/57316318", "57316318")</f>
        <v/>
      </c>
      <c r="B447" t="n">
        <v>0.4147869674185463</v>
      </c>
    </row>
    <row r="448">
      <c r="A448">
        <f>HYPERLINK("https://stackoverflow.com/q/57359876", "57359876")</f>
        <v/>
      </c>
      <c r="B448" t="n">
        <v>0.6316666666666667</v>
      </c>
    </row>
    <row r="449">
      <c r="A449">
        <f>HYPERLINK("https://stackoverflow.com/q/57363284", "57363284")</f>
        <v/>
      </c>
      <c r="B449" t="n">
        <v>0.3068965517241379</v>
      </c>
    </row>
    <row r="450">
      <c r="A450">
        <f>HYPERLINK("https://stackoverflow.com/q/57369751", "57369751")</f>
        <v/>
      </c>
      <c r="B450" t="n">
        <v>0.6264880952380952</v>
      </c>
    </row>
    <row r="451">
      <c r="A451">
        <f>HYPERLINK("https://stackoverflow.com/q/57403551", "57403551")</f>
        <v/>
      </c>
      <c r="B451" t="n">
        <v>0.3924418604651163</v>
      </c>
    </row>
    <row r="452">
      <c r="A452">
        <f>HYPERLINK("https://stackoverflow.com/q/57523759", "57523759")</f>
        <v/>
      </c>
      <c r="B452" t="n">
        <v>0.3017241379310345</v>
      </c>
    </row>
    <row r="453">
      <c r="A453">
        <f>HYPERLINK("https://stackoverflow.com/q/57558625", "57558625")</f>
        <v/>
      </c>
      <c r="B453" t="n">
        <v>0.425141242937853</v>
      </c>
    </row>
    <row r="454">
      <c r="A454">
        <f>HYPERLINK("https://stackoverflow.com/q/57594014", "57594014")</f>
        <v/>
      </c>
      <c r="B454" t="n">
        <v>0.4989177489177489</v>
      </c>
    </row>
    <row r="455">
      <c r="A455">
        <f>HYPERLINK("https://stackoverflow.com/q/57652832", "57652832")</f>
        <v/>
      </c>
      <c r="B455" t="n">
        <v>0.5584192439862543</v>
      </c>
    </row>
    <row r="456">
      <c r="A456">
        <f>HYPERLINK("https://stackoverflow.com/q/57687014", "57687014")</f>
        <v/>
      </c>
      <c r="B456" t="n">
        <v>0.4176470588235294</v>
      </c>
    </row>
    <row r="457">
      <c r="A457">
        <f>HYPERLINK("https://stackoverflow.com/q/57755093", "57755093")</f>
        <v/>
      </c>
      <c r="B457" t="n">
        <v>0.4662447257383965</v>
      </c>
    </row>
    <row r="458">
      <c r="A458">
        <f>HYPERLINK("https://stackoverflow.com/q/57762017", "57762017")</f>
        <v/>
      </c>
      <c r="B458" t="n">
        <v>0.6117424242424243</v>
      </c>
    </row>
    <row r="459">
      <c r="A459">
        <f>HYPERLINK("https://stackoverflow.com/q/57802832", "57802832")</f>
        <v/>
      </c>
      <c r="B459" t="n">
        <v>0.4106529209621993</v>
      </c>
    </row>
    <row r="460">
      <c r="A460">
        <f>HYPERLINK("https://stackoverflow.com/q/57831723", "57831723")</f>
        <v/>
      </c>
      <c r="B460" t="n">
        <v>0.3822916666666666</v>
      </c>
    </row>
    <row r="461">
      <c r="A461">
        <f>HYPERLINK("https://stackoverflow.com/q/57918783", "57918783")</f>
        <v/>
      </c>
      <c r="B461" t="n">
        <v>0.4426751592356688</v>
      </c>
    </row>
    <row r="462">
      <c r="A462">
        <f>HYPERLINK("https://stackoverflow.com/q/57977027", "57977027")</f>
        <v/>
      </c>
      <c r="B462" t="n">
        <v>0.7271505376344085</v>
      </c>
    </row>
    <row r="463">
      <c r="A463">
        <f>HYPERLINK("https://stackoverflow.com/q/58011656", "58011656")</f>
        <v/>
      </c>
      <c r="B463" t="n">
        <v>0.5961538461538461</v>
      </c>
    </row>
    <row r="464">
      <c r="A464">
        <f>HYPERLINK("https://stackoverflow.com/q/58053093", "58053093")</f>
        <v/>
      </c>
      <c r="B464" t="n">
        <v>0.3787128712871287</v>
      </c>
    </row>
    <row r="465">
      <c r="A465">
        <f>HYPERLINK("https://stackoverflow.com/q/58054024", "58054024")</f>
        <v/>
      </c>
      <c r="B465" t="n">
        <v>0.3104366347177849</v>
      </c>
    </row>
    <row r="466">
      <c r="A466">
        <f>HYPERLINK("https://stackoverflow.com/q/58054575", "58054575")</f>
        <v/>
      </c>
      <c r="B466" t="n">
        <v>0.2856154910096819</v>
      </c>
    </row>
    <row r="467">
      <c r="A467">
        <f>HYPERLINK("https://stackoverflow.com/q/58072710", "58072710")</f>
        <v/>
      </c>
      <c r="B467" t="n">
        <v>0.359504132231405</v>
      </c>
    </row>
    <row r="468">
      <c r="A468">
        <f>HYPERLINK("https://stackoverflow.com/q/58091962", "58091962")</f>
        <v/>
      </c>
      <c r="B468" t="n">
        <v>0.4389269406392695</v>
      </c>
    </row>
    <row r="469">
      <c r="A469">
        <f>HYPERLINK("https://stackoverflow.com/q/58101336", "58101336")</f>
        <v/>
      </c>
      <c r="B469" t="n">
        <v>0.4831081081081082</v>
      </c>
    </row>
    <row r="470">
      <c r="A470">
        <f>HYPERLINK("https://stackoverflow.com/q/58114590", "58114590")</f>
        <v/>
      </c>
      <c r="B470" t="n">
        <v>0.749400479616307</v>
      </c>
    </row>
    <row r="471">
      <c r="A471">
        <f>HYPERLINK("https://stackoverflow.com/q/58116800", "58116800")</f>
        <v/>
      </c>
      <c r="B471" t="n">
        <v>0.4336158192090396</v>
      </c>
    </row>
    <row r="472">
      <c r="A472">
        <f>HYPERLINK("https://stackoverflow.com/q/58118966", "58118966")</f>
        <v/>
      </c>
      <c r="B472" t="n">
        <v>0.3954918032786885</v>
      </c>
    </row>
    <row r="473">
      <c r="A473">
        <f>HYPERLINK("https://stackoverflow.com/q/58134573", "58134573")</f>
        <v/>
      </c>
      <c r="B473" t="n">
        <v>0.2661927330173776</v>
      </c>
    </row>
    <row r="474">
      <c r="A474">
        <f>HYPERLINK("https://stackoverflow.com/q/58270907", "58270907")</f>
        <v/>
      </c>
      <c r="B474" t="n">
        <v>0.3098958333333332</v>
      </c>
    </row>
    <row r="475">
      <c r="A475">
        <f>HYPERLINK("https://stackoverflow.com/q/58345697", "58345697")</f>
        <v/>
      </c>
      <c r="B475" t="n">
        <v>0.4759887005649718</v>
      </c>
    </row>
    <row r="476">
      <c r="A476">
        <f>HYPERLINK("https://stackoverflow.com/q/58372921", "58372921")</f>
        <v/>
      </c>
      <c r="B476" t="n">
        <v>0.2808219178082191</v>
      </c>
    </row>
    <row r="477">
      <c r="A477">
        <f>HYPERLINK("https://stackoverflow.com/q/58382314", "58382314")</f>
        <v/>
      </c>
      <c r="B477" t="n">
        <v>0.3168498168498168</v>
      </c>
    </row>
    <row r="478">
      <c r="A478">
        <f>HYPERLINK("https://stackoverflow.com/q/58418959", "58418959")</f>
        <v/>
      </c>
      <c r="B478" t="n">
        <v>0.5</v>
      </c>
    </row>
    <row r="479">
      <c r="A479">
        <f>HYPERLINK("https://stackoverflow.com/q/58439034", "58439034")</f>
        <v/>
      </c>
      <c r="B479" t="n">
        <v>0.5286975717439294</v>
      </c>
    </row>
    <row r="480">
      <c r="A480">
        <f>HYPERLINK("https://stackoverflow.com/q/58454150", "58454150")</f>
        <v/>
      </c>
      <c r="B480" t="n">
        <v>0.3163265306122449</v>
      </c>
    </row>
    <row r="481">
      <c r="A481">
        <f>HYPERLINK("https://stackoverflow.com/q/58492310", "58492310")</f>
        <v/>
      </c>
      <c r="B481" t="n">
        <v>0.2782258064516129</v>
      </c>
    </row>
    <row r="482">
      <c r="A482">
        <f>HYPERLINK("https://stackoverflow.com/q/58511704", "58511704")</f>
        <v/>
      </c>
      <c r="B482" t="n">
        <v>0.4816666666666666</v>
      </c>
    </row>
    <row r="483">
      <c r="A483">
        <f>HYPERLINK("https://stackoverflow.com/q/58521055", "58521055")</f>
        <v/>
      </c>
      <c r="B483" t="n">
        <v>0.3745762711864407</v>
      </c>
    </row>
    <row r="484">
      <c r="A484">
        <f>HYPERLINK("https://stackoverflow.com/q/58526738", "58526738")</f>
        <v/>
      </c>
      <c r="B484" t="n">
        <v>0.3549019607843137</v>
      </c>
    </row>
    <row r="485">
      <c r="A485">
        <f>HYPERLINK("https://stackoverflow.com/q/58593985", "58593985")</f>
        <v/>
      </c>
      <c r="B485" t="n">
        <v>0.455</v>
      </c>
    </row>
    <row r="486">
      <c r="A486">
        <f>HYPERLINK("https://stackoverflow.com/q/58657618", "58657618")</f>
        <v/>
      </c>
      <c r="B486" t="n">
        <v>0.3264840182648401</v>
      </c>
    </row>
    <row r="487">
      <c r="A487">
        <f>HYPERLINK("https://stackoverflow.com/q/58675434", "58675434")</f>
        <v/>
      </c>
      <c r="B487" t="n">
        <v>0.4276960784313726</v>
      </c>
    </row>
    <row r="488">
      <c r="A488">
        <f>HYPERLINK("https://stackoverflow.com/q/58799098", "58799098")</f>
        <v/>
      </c>
      <c r="B488" t="n">
        <v>0.522075055187638</v>
      </c>
    </row>
    <row r="489">
      <c r="A489">
        <f>HYPERLINK("https://stackoverflow.com/q/58844302", "58844302")</f>
        <v/>
      </c>
      <c r="B489" t="n">
        <v>0.4337121212121212</v>
      </c>
    </row>
    <row r="490">
      <c r="A490">
        <f>HYPERLINK("https://stackoverflow.com/q/58877222", "58877222")</f>
        <v/>
      </c>
      <c r="B490" t="n">
        <v>0.4527559055118111</v>
      </c>
    </row>
    <row r="491">
      <c r="A491">
        <f>HYPERLINK("https://stackoverflow.com/q/58927398", "58927398")</f>
        <v/>
      </c>
      <c r="B491" t="n">
        <v>0.6367753623188406</v>
      </c>
    </row>
    <row r="492">
      <c r="A492">
        <f>HYPERLINK("https://stackoverflow.com/q/58927482", "58927482")</f>
        <v/>
      </c>
      <c r="B492" t="n">
        <v>0.390547263681592</v>
      </c>
    </row>
    <row r="493">
      <c r="A493">
        <f>HYPERLINK("https://stackoverflow.com/q/58933463", "58933463")</f>
        <v/>
      </c>
      <c r="B493" t="n">
        <v>0.4518900343642612</v>
      </c>
    </row>
    <row r="494">
      <c r="A494">
        <f>HYPERLINK("https://stackoverflow.com/q/58982487", "58982487")</f>
        <v/>
      </c>
      <c r="B494" t="n">
        <v>0.3776881720430108</v>
      </c>
    </row>
    <row r="495">
      <c r="A495">
        <f>HYPERLINK("https://stackoverflow.com/q/59029392", "59029392")</f>
        <v/>
      </c>
      <c r="B495" t="n">
        <v>0.2979002624671916</v>
      </c>
    </row>
    <row r="496">
      <c r="A496">
        <f>HYPERLINK("https://stackoverflow.com/q/59053286", "59053286")</f>
        <v/>
      </c>
      <c r="B496" t="n">
        <v>0.5285087719298245</v>
      </c>
    </row>
    <row r="497">
      <c r="A497">
        <f>HYPERLINK("https://stackoverflow.com/q/59056956", "59056956")</f>
        <v/>
      </c>
      <c r="B497" t="n">
        <v>0.3213058419243987</v>
      </c>
    </row>
    <row r="498">
      <c r="A498">
        <f>HYPERLINK("https://stackoverflow.com/q/59058293", "59058293")</f>
        <v/>
      </c>
      <c r="B498" t="n">
        <v>0.5970873786407767</v>
      </c>
    </row>
    <row r="499">
      <c r="A499">
        <f>HYPERLINK("https://stackoverflow.com/q/59134196", "59134196")</f>
        <v/>
      </c>
      <c r="B499" t="n">
        <v>0.5159574468085106</v>
      </c>
    </row>
    <row r="500">
      <c r="A500">
        <f>HYPERLINK("https://stackoverflow.com/q/59150237", "59150237")</f>
        <v/>
      </c>
      <c r="B500" t="n">
        <v>0.4380234505862647</v>
      </c>
    </row>
    <row r="501">
      <c r="A501">
        <f>HYPERLINK("https://stackoverflow.com/q/59202468", "59202468")</f>
        <v/>
      </c>
      <c r="B501" t="n">
        <v>0.4296875</v>
      </c>
    </row>
    <row r="502">
      <c r="A502">
        <f>HYPERLINK("https://stackoverflow.com/q/59253188", "59253188")</f>
        <v/>
      </c>
      <c r="B502" t="n">
        <v>0.3558246828143022</v>
      </c>
    </row>
    <row r="503">
      <c r="A503">
        <f>HYPERLINK("https://stackoverflow.com/q/59262742", "59262742")</f>
        <v/>
      </c>
      <c r="B503" t="n">
        <v>0.578740157480315</v>
      </c>
    </row>
    <row r="504">
      <c r="A504">
        <f>HYPERLINK("https://stackoverflow.com/q/59268990", "59268990")</f>
        <v/>
      </c>
      <c r="B504" t="n">
        <v>0.6475409836065573</v>
      </c>
    </row>
    <row r="505">
      <c r="A505">
        <f>HYPERLINK("https://stackoverflow.com/q/59282347", "59282347")</f>
        <v/>
      </c>
      <c r="B505" t="n">
        <v>0.6118421052631577</v>
      </c>
    </row>
    <row r="506">
      <c r="A506">
        <f>HYPERLINK("https://stackoverflow.com/q/59283319", "59283319")</f>
        <v/>
      </c>
      <c r="B506" t="n">
        <v>0.3059701492537313</v>
      </c>
    </row>
    <row r="507">
      <c r="A507">
        <f>HYPERLINK("https://stackoverflow.com/q/59320807", "59320807")</f>
        <v/>
      </c>
      <c r="B507" t="n">
        <v>0.4961904761904762</v>
      </c>
    </row>
    <row r="508">
      <c r="A508">
        <f>HYPERLINK("https://stackoverflow.com/q/59368935", "59368935")</f>
        <v/>
      </c>
      <c r="B508" t="n">
        <v>0.4986559139784946</v>
      </c>
    </row>
    <row r="509">
      <c r="A509">
        <f>HYPERLINK("https://stackoverflow.com/q/59434557", "59434557")</f>
        <v/>
      </c>
      <c r="B509" t="n">
        <v>0.4701492537313433</v>
      </c>
    </row>
    <row r="510">
      <c r="A510">
        <f>HYPERLINK("https://stackoverflow.com/q/59538599", "59538599")</f>
        <v/>
      </c>
      <c r="B510" t="n">
        <v>0.2805164319248826</v>
      </c>
    </row>
    <row r="511">
      <c r="A511">
        <f>HYPERLINK("https://stackoverflow.com/q/59541205", "59541205")</f>
        <v/>
      </c>
      <c r="B511" t="n">
        <v>0.5328947368421052</v>
      </c>
    </row>
    <row r="512">
      <c r="A512">
        <f>HYPERLINK("https://stackoverflow.com/q/59640223", "59640223")</f>
        <v/>
      </c>
      <c r="B512" t="n">
        <v>0.6196236559139785</v>
      </c>
    </row>
    <row r="513">
      <c r="A513">
        <f>HYPERLINK("https://stackoverflow.com/q/59645309", "59645309")</f>
        <v/>
      </c>
      <c r="B513" t="n">
        <v>0.3435374149659864</v>
      </c>
    </row>
    <row r="514">
      <c r="A514">
        <f>HYPERLINK("https://stackoverflow.com/q/59672677", "59672677")</f>
        <v/>
      </c>
      <c r="B514" t="n">
        <v>0.3455056179775281</v>
      </c>
    </row>
    <row r="515">
      <c r="A515">
        <f>HYPERLINK("https://stackoverflow.com/q/59771209", "59771209")</f>
        <v/>
      </c>
      <c r="B515" t="n">
        <v>0.6860119047619048</v>
      </c>
    </row>
    <row r="516">
      <c r="A516">
        <f>HYPERLINK("https://stackoverflow.com/q/59771214", "59771214")</f>
        <v/>
      </c>
      <c r="B516" t="n">
        <v>0.3754578754578755</v>
      </c>
    </row>
    <row r="517">
      <c r="A517">
        <f>HYPERLINK("https://stackoverflow.com/q/59858610", "59858610")</f>
        <v/>
      </c>
      <c r="B517" t="n">
        <v>0.5082644628099174</v>
      </c>
    </row>
    <row r="518">
      <c r="A518">
        <f>HYPERLINK("https://stackoverflow.com/q/59875146", "59875146")</f>
        <v/>
      </c>
      <c r="B518" t="n">
        <v>0.6680440771349861</v>
      </c>
    </row>
    <row r="519">
      <c r="A519">
        <f>HYPERLINK("https://stackoverflow.com/q/59960130", "59960130")</f>
        <v/>
      </c>
      <c r="B519" t="n">
        <v>0.2865646258503402</v>
      </c>
    </row>
    <row r="520">
      <c r="A520">
        <f>HYPERLINK("https://stackoverflow.com/q/59979487", "59979487")</f>
        <v/>
      </c>
      <c r="B520" t="n">
        <v>0.4541284403669725</v>
      </c>
    </row>
    <row r="521">
      <c r="A521">
        <f>HYPERLINK("https://stackoverflow.com/q/60005455", "60005455")</f>
        <v/>
      </c>
      <c r="B521" t="n">
        <v>0.693089430894309</v>
      </c>
    </row>
    <row r="522">
      <c r="A522">
        <f>HYPERLINK("https://stackoverflow.com/q/60005599", "60005599")</f>
        <v/>
      </c>
      <c r="B522" t="n">
        <v>0.5281862745098038</v>
      </c>
    </row>
    <row r="523">
      <c r="A523">
        <f>HYPERLINK("https://stackoverflow.com/q/60140719", "60140719")</f>
        <v/>
      </c>
      <c r="B523" t="n">
        <v>0.6686991869918698</v>
      </c>
    </row>
    <row r="524">
      <c r="A524">
        <f>HYPERLINK("https://stackoverflow.com/q/60155095", "60155095")</f>
        <v/>
      </c>
      <c r="B524" t="n">
        <v>0.3578431372549019</v>
      </c>
    </row>
    <row r="525">
      <c r="A525">
        <f>HYPERLINK("https://stackoverflow.com/q/60168595", "60168595")</f>
        <v/>
      </c>
      <c r="B525" t="n">
        <v>0.3121212121212121</v>
      </c>
    </row>
    <row r="526">
      <c r="A526">
        <f>HYPERLINK("https://stackoverflow.com/q/60169520", "60169520")</f>
        <v/>
      </c>
      <c r="B526" t="n">
        <v>0.3638211382113821</v>
      </c>
    </row>
    <row r="527">
      <c r="A527">
        <f>HYPERLINK("https://stackoverflow.com/q/60177700", "60177700")</f>
        <v/>
      </c>
      <c r="B527" t="n">
        <v>0.3484848484848484</v>
      </c>
    </row>
    <row r="528">
      <c r="A528">
        <f>HYPERLINK("https://stackoverflow.com/q/60193479", "60193479")</f>
        <v/>
      </c>
      <c r="B528" t="n">
        <v>0.5192837465564739</v>
      </c>
    </row>
    <row r="529">
      <c r="A529">
        <f>HYPERLINK("https://stackoverflow.com/q/60210752", "60210752")</f>
        <v/>
      </c>
      <c r="B529" t="n">
        <v>0.4072164948453608</v>
      </c>
    </row>
    <row r="530">
      <c r="A530">
        <f>HYPERLINK("https://stackoverflow.com/q/60223835", "60223835")</f>
        <v/>
      </c>
      <c r="B530" t="n">
        <v>0.3403954802259886</v>
      </c>
    </row>
    <row r="531">
      <c r="A531">
        <f>HYPERLINK("https://stackoverflow.com/q/60229963", "60229963")</f>
        <v/>
      </c>
      <c r="B531" t="n">
        <v>0.3705882352941176</v>
      </c>
    </row>
    <row r="532">
      <c r="A532">
        <f>HYPERLINK("https://stackoverflow.com/q/60285447", "60285447")</f>
        <v/>
      </c>
      <c r="B532" t="n">
        <v>0.412280701754386</v>
      </c>
    </row>
    <row r="533">
      <c r="A533">
        <f>HYPERLINK("https://stackoverflow.com/q/60312818", "60312818")</f>
        <v/>
      </c>
      <c r="B533" t="n">
        <v>0.7016985138004246</v>
      </c>
    </row>
    <row r="534">
      <c r="A534">
        <f>HYPERLINK("https://stackoverflow.com/q/60348603", "60348603")</f>
        <v/>
      </c>
      <c r="B534" t="n">
        <v>0.5275689223057644</v>
      </c>
    </row>
    <row r="535">
      <c r="A535">
        <f>HYPERLINK("https://stackoverflow.com/q/60357457", "60357457")</f>
        <v/>
      </c>
      <c r="B535" t="n">
        <v>0.3064971751412429</v>
      </c>
    </row>
    <row r="536">
      <c r="A536">
        <f>HYPERLINK("https://stackoverflow.com/q/60361840", "60361840")</f>
        <v/>
      </c>
      <c r="B536" t="n">
        <v>0.3833333333333334</v>
      </c>
    </row>
    <row r="537">
      <c r="A537">
        <f>HYPERLINK("https://stackoverflow.com/q/60379101", "60379101")</f>
        <v/>
      </c>
      <c r="B537" t="n">
        <v>0.5899339933993399</v>
      </c>
    </row>
    <row r="538">
      <c r="A538">
        <f>HYPERLINK("https://stackoverflow.com/q/60500627", "60500627")</f>
        <v/>
      </c>
      <c r="B538" t="n">
        <v>0.5687285223367697</v>
      </c>
    </row>
    <row r="539">
      <c r="A539">
        <f>HYPERLINK("https://stackoverflow.com/q/60543867", "60543867")</f>
        <v/>
      </c>
      <c r="B539" t="n">
        <v>0.452127659574468</v>
      </c>
    </row>
    <row r="540">
      <c r="A540">
        <f>HYPERLINK("https://stackoverflow.com/q/60594954", "60594954")</f>
        <v/>
      </c>
      <c r="B540" t="n">
        <v>0.489010989010989</v>
      </c>
    </row>
    <row r="541">
      <c r="A541">
        <f>HYPERLINK("https://stackoverflow.com/q/60601201", "60601201")</f>
        <v/>
      </c>
      <c r="B541" t="n">
        <v>0.3493589743589744</v>
      </c>
    </row>
    <row r="542">
      <c r="A542">
        <f>HYPERLINK("https://stackoverflow.com/q/60662730", "60662730")</f>
        <v/>
      </c>
      <c r="B542" t="n">
        <v>0.3868501529051988</v>
      </c>
    </row>
    <row r="543">
      <c r="A543">
        <f>HYPERLINK("https://stackoverflow.com/q/60665681", "60665681")</f>
        <v/>
      </c>
      <c r="B543" t="n">
        <v>0.2465564738292011</v>
      </c>
    </row>
    <row r="544">
      <c r="A544">
        <f>HYPERLINK("https://stackoverflow.com/q/60706026", "60706026")</f>
        <v/>
      </c>
      <c r="B544" t="n">
        <v>0.4453124999999999</v>
      </c>
    </row>
    <row r="545">
      <c r="A545">
        <f>HYPERLINK("https://stackoverflow.com/q/60706826", "60706826")</f>
        <v/>
      </c>
      <c r="B545" t="n">
        <v>0.5464135021097047</v>
      </c>
    </row>
    <row r="546">
      <c r="A546">
        <f>HYPERLINK("https://stackoverflow.com/q/60715522", "60715522")</f>
        <v/>
      </c>
      <c r="B546" t="n">
        <v>0.6438848920863309</v>
      </c>
    </row>
    <row r="547">
      <c r="A547">
        <f>HYPERLINK("https://stackoverflow.com/q/60746275", "60746275")</f>
        <v/>
      </c>
      <c r="B547" t="n">
        <v>0.2765567765567766</v>
      </c>
    </row>
    <row r="548">
      <c r="A548">
        <f>HYPERLINK("https://stackoverflow.com/q/60763258", "60763258")</f>
        <v/>
      </c>
      <c r="B548" t="n">
        <v>0.3266666666666667</v>
      </c>
    </row>
    <row r="549">
      <c r="A549">
        <f>HYPERLINK("https://stackoverflow.com/q/60815382", "60815382")</f>
        <v/>
      </c>
      <c r="B549" t="n">
        <v>0.4146005509641874</v>
      </c>
    </row>
    <row r="550">
      <c r="A550">
        <f>HYPERLINK("https://stackoverflow.com/q/60825789", "60825789")</f>
        <v/>
      </c>
      <c r="B550" t="n">
        <v>0.680773249738767</v>
      </c>
    </row>
    <row r="551">
      <c r="A551">
        <f>HYPERLINK("https://stackoverflow.com/q/60887200", "60887200")</f>
        <v/>
      </c>
      <c r="B551" t="n">
        <v>0.5646766169154229</v>
      </c>
    </row>
    <row r="552">
      <c r="A552">
        <f>HYPERLINK("https://stackoverflow.com/q/60945360", "60945360")</f>
        <v/>
      </c>
      <c r="B552" t="n">
        <v>0.4025821596244132</v>
      </c>
    </row>
    <row r="553">
      <c r="A553">
        <f>HYPERLINK("https://stackoverflow.com/q/61038662", "61038662")</f>
        <v/>
      </c>
      <c r="B553" t="n">
        <v>0.3514492753623188</v>
      </c>
    </row>
    <row r="554">
      <c r="A554">
        <f>HYPERLINK("https://stackoverflow.com/q/61058282", "61058282")</f>
        <v/>
      </c>
      <c r="B554" t="n">
        <v>0.4875886524822695</v>
      </c>
    </row>
    <row r="555">
      <c r="A555">
        <f>HYPERLINK("https://stackoverflow.com/q/61076418", "61076418")</f>
        <v/>
      </c>
      <c r="B555" t="n">
        <v>0.3756218905472636</v>
      </c>
    </row>
    <row r="556">
      <c r="A556">
        <f>HYPERLINK("https://stackoverflow.com/q/61127025", "61127025")</f>
        <v/>
      </c>
      <c r="B556" t="n">
        <v>0.4002976190476191</v>
      </c>
    </row>
    <row r="557">
      <c r="A557">
        <f>HYPERLINK("https://stackoverflow.com/q/61153574", "61153574")</f>
        <v/>
      </c>
      <c r="B557" t="n">
        <v>0.3493589743589743</v>
      </c>
    </row>
    <row r="558">
      <c r="A558">
        <f>HYPERLINK("https://stackoverflow.com/q/61188935", "61188935")</f>
        <v/>
      </c>
      <c r="B558" t="n">
        <v>0.6115196078431373</v>
      </c>
    </row>
    <row r="559">
      <c r="A559">
        <f>HYPERLINK("https://stackoverflow.com/q/61221088", "61221088")</f>
        <v/>
      </c>
      <c r="B559" t="n">
        <v>0.3615591397849463</v>
      </c>
    </row>
    <row r="560">
      <c r="A560">
        <f>HYPERLINK("https://stackoverflow.com/q/61287217", "61287217")</f>
        <v/>
      </c>
      <c r="B560" t="n">
        <v>0.4129901960784313</v>
      </c>
    </row>
    <row r="561">
      <c r="A561">
        <f>HYPERLINK("https://stackoverflow.com/q/61422412", "61422412")</f>
        <v/>
      </c>
      <c r="B561" t="n">
        <v>0.3345864661654136</v>
      </c>
    </row>
    <row r="562">
      <c r="A562">
        <f>HYPERLINK("https://stackoverflow.com/q/61443240", "61443240")</f>
        <v/>
      </c>
      <c r="B562" t="n">
        <v>0.4003436426116838</v>
      </c>
    </row>
    <row r="563">
      <c r="A563">
        <f>HYPERLINK("https://stackoverflow.com/q/61459809", "61459809")</f>
        <v/>
      </c>
      <c r="B563" t="n">
        <v>0.3039906103286386</v>
      </c>
    </row>
    <row r="564">
      <c r="A564">
        <f>HYPERLINK("https://stackoverflow.com/q/61469908", "61469908")</f>
        <v/>
      </c>
      <c r="B564" t="n">
        <v>0.4864583333333334</v>
      </c>
    </row>
    <row r="565">
      <c r="A565">
        <f>HYPERLINK("https://stackoverflow.com/q/61488025", "61488025")</f>
        <v/>
      </c>
      <c r="B565" t="n">
        <v>0.4973958333333332</v>
      </c>
    </row>
    <row r="566">
      <c r="A566">
        <f>HYPERLINK("https://stackoverflow.com/q/61494118", "61494118")</f>
        <v/>
      </c>
      <c r="B566" t="n">
        <v>0.4524922118380063</v>
      </c>
    </row>
    <row r="567">
      <c r="A567">
        <f>HYPERLINK("https://stackoverflow.com/q/61507119", "61507119")</f>
        <v/>
      </c>
      <c r="B567" t="n">
        <v>0.4505649717514124</v>
      </c>
    </row>
    <row r="568">
      <c r="A568">
        <f>HYPERLINK("https://stackoverflow.com/q/61509970", "61509970")</f>
        <v/>
      </c>
      <c r="B568" t="n">
        <v>0.6019283746556474</v>
      </c>
    </row>
    <row r="569">
      <c r="A569">
        <f>HYPERLINK("https://stackoverflow.com/q/61515127", "61515127")</f>
        <v/>
      </c>
      <c r="B569" t="n">
        <v>0.3579234972677595</v>
      </c>
    </row>
    <row r="570">
      <c r="A570">
        <f>HYPERLINK("https://stackoverflow.com/q/61526756", "61526756")</f>
        <v/>
      </c>
      <c r="B570" t="n">
        <v>0.3108974358974358</v>
      </c>
    </row>
    <row r="571">
      <c r="A571">
        <f>HYPERLINK("https://stackoverflow.com/q/61531727", "61531727")</f>
        <v/>
      </c>
      <c r="B571" t="n">
        <v>0.4858490566037736</v>
      </c>
    </row>
    <row r="572">
      <c r="A572">
        <f>HYPERLINK("https://stackoverflow.com/q/61626875", "61626875")</f>
        <v/>
      </c>
      <c r="B572" t="n">
        <v>0.3694158075601374</v>
      </c>
    </row>
    <row r="573">
      <c r="A573">
        <f>HYPERLINK("https://stackoverflow.com/q/61639444", "61639444")</f>
        <v/>
      </c>
      <c r="B573" t="n">
        <v>0.4633699633699634</v>
      </c>
    </row>
    <row r="574">
      <c r="A574">
        <f>HYPERLINK("https://stackoverflow.com/q/61647756", "61647756")</f>
        <v/>
      </c>
      <c r="B574" t="n">
        <v>0.4979674796747967</v>
      </c>
    </row>
    <row r="575">
      <c r="A575">
        <f>HYPERLINK("https://stackoverflow.com/q/61668245", "61668245")</f>
        <v/>
      </c>
      <c r="B575" t="n">
        <v>0.4024822695035461</v>
      </c>
    </row>
    <row r="576">
      <c r="A576">
        <f>HYPERLINK("https://stackoverflow.com/q/61689176", "61689176")</f>
        <v/>
      </c>
      <c r="B576" t="n">
        <v>0.3242424242424242</v>
      </c>
    </row>
    <row r="577">
      <c r="A577">
        <f>HYPERLINK("https://stackoverflow.com/q/61709741", "61709741")</f>
        <v/>
      </c>
      <c r="B577" t="n">
        <v>0.4985119047619048</v>
      </c>
    </row>
    <row r="578">
      <c r="A578">
        <f>HYPERLINK("https://stackoverflow.com/q/61713625", "61713625")</f>
        <v/>
      </c>
      <c r="B578" t="n">
        <v>0.3887310606060606</v>
      </c>
    </row>
    <row r="579">
      <c r="A579">
        <f>HYPERLINK("https://stackoverflow.com/q/61766048", "61766048")</f>
        <v/>
      </c>
      <c r="B579" t="n">
        <v>0.4773462783171521</v>
      </c>
    </row>
    <row r="580">
      <c r="A580">
        <f>HYPERLINK("https://stackoverflow.com/q/61818220", "61818220")</f>
        <v/>
      </c>
      <c r="B580" t="n">
        <v>0.6208791208791209</v>
      </c>
    </row>
    <row r="581">
      <c r="A581">
        <f>HYPERLINK("https://stackoverflow.com/q/61820944", "61820944")</f>
        <v/>
      </c>
      <c r="B581" t="n">
        <v>0.650990099009901</v>
      </c>
    </row>
    <row r="582">
      <c r="A582">
        <f>HYPERLINK("https://stackoverflow.com/q/61834955", "61834955")</f>
        <v/>
      </c>
      <c r="B582" t="n">
        <v>0.4276315789473685</v>
      </c>
    </row>
    <row r="583">
      <c r="A583">
        <f>HYPERLINK("https://stackoverflow.com/q/61869531", "61869531")</f>
        <v/>
      </c>
      <c r="B583" t="n">
        <v>0.3716666666666667</v>
      </c>
    </row>
    <row r="584">
      <c r="A584">
        <f>HYPERLINK("https://stackoverflow.com/q/61932638", "61932638")</f>
        <v/>
      </c>
      <c r="B584" t="n">
        <v>0.3031914893617021</v>
      </c>
    </row>
    <row r="585">
      <c r="A585">
        <f>HYPERLINK("https://stackoverflow.com/q/61938413", "61938413")</f>
        <v/>
      </c>
      <c r="B585" t="n">
        <v>0.3484848484848484</v>
      </c>
    </row>
    <row r="586">
      <c r="A586">
        <f>HYPERLINK("https://stackoverflow.com/q/61961302", "61961302")</f>
        <v/>
      </c>
      <c r="B586" t="n">
        <v>0.5759493670886077</v>
      </c>
    </row>
    <row r="587">
      <c r="A587">
        <f>HYPERLINK("https://stackoverflow.com/q/61999799", "61999799")</f>
        <v/>
      </c>
      <c r="B587" t="n">
        <v>0.5916666666666667</v>
      </c>
    </row>
    <row r="588">
      <c r="A588">
        <f>HYPERLINK("https://stackoverflow.com/q/62002491", "62002491")</f>
        <v/>
      </c>
      <c r="B588" t="n">
        <v>0.3833333333333333</v>
      </c>
    </row>
    <row r="589">
      <c r="A589">
        <f>HYPERLINK("https://stackoverflow.com/q/62031387", "62031387")</f>
        <v/>
      </c>
      <c r="B589" t="n">
        <v>0.4918200408997955</v>
      </c>
    </row>
    <row r="590">
      <c r="A590">
        <f>HYPERLINK("https://stackoverflow.com/q/62066602", "62066602")</f>
        <v/>
      </c>
      <c r="B590" t="n">
        <v>0.4390070921985816</v>
      </c>
    </row>
    <row r="591">
      <c r="A591">
        <f>HYPERLINK("https://stackoverflow.com/q/62074644", "62074644")</f>
        <v/>
      </c>
      <c r="B591" t="n">
        <v>0.3992805755395684</v>
      </c>
    </row>
    <row r="592">
      <c r="A592">
        <f>HYPERLINK("https://stackoverflow.com/q/62074726", "62074726")</f>
        <v/>
      </c>
      <c r="B592" t="n">
        <v>0.3260869565217391</v>
      </c>
    </row>
    <row r="593">
      <c r="A593">
        <f>HYPERLINK("https://stackoverflow.com/q/62079800", "62079800")</f>
        <v/>
      </c>
      <c r="B593" t="n">
        <v>0.3639455782312925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