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HYPERLINK("https://stackoverflow.com/q/9481841", "9481841")</f>
        <v/>
      </c>
      <c r="B2" t="n">
        <v>0.3766644098397653</v>
      </c>
    </row>
    <row r="3">
      <c r="A3">
        <f>HYPERLINK("https://stackoverflow.com/q/12242168", "12242168")</f>
        <v/>
      </c>
      <c r="B3" t="n">
        <v>0.326960954698181</v>
      </c>
    </row>
    <row r="4">
      <c r="A4">
        <f>HYPERLINK("https://stackoverflow.com/q/12507134", "12507134")</f>
        <v/>
      </c>
      <c r="B4" t="n">
        <v>0.4047937782877542</v>
      </c>
    </row>
    <row r="5">
      <c r="A5">
        <f>HYPERLINK("https://stackoverflow.com/q/12559029", "12559029")</f>
        <v/>
      </c>
      <c r="B5" t="n">
        <v>0.4086523498288204</v>
      </c>
    </row>
    <row r="6">
      <c r="A6">
        <f>HYPERLINK("https://stackoverflow.com/q/12892318", "12892318")</f>
        <v/>
      </c>
      <c r="B6" t="n">
        <v>0.5495125292079607</v>
      </c>
    </row>
    <row r="7">
      <c r="A7">
        <f>HYPERLINK("https://stackoverflow.com/q/13063536", "13063536")</f>
        <v/>
      </c>
      <c r="B7" t="n">
        <v>0.4073805495125292</v>
      </c>
    </row>
    <row r="8">
      <c r="A8">
        <f>HYPERLINK("https://stackoverflow.com/q/13561945", "13561945")</f>
        <v/>
      </c>
      <c r="B8" t="n">
        <v>0.3234126984126984</v>
      </c>
    </row>
    <row r="9">
      <c r="A9">
        <f>HYPERLINK("https://stackoverflow.com/q/14534834", "14534834")</f>
        <v/>
      </c>
      <c r="B9" t="n">
        <v>0.4279126263562061</v>
      </c>
    </row>
    <row r="10">
      <c r="A10">
        <f>HYPERLINK("https://stackoverflow.com/q/14598065", "14598065")</f>
        <v/>
      </c>
      <c r="B10" t="n">
        <v>0.560337384605167</v>
      </c>
    </row>
    <row r="11">
      <c r="A11">
        <f>HYPERLINK("https://stackoverflow.com/q/16999224", "16999224")</f>
        <v/>
      </c>
      <c r="B11" t="n">
        <v>0.4041309689845255</v>
      </c>
    </row>
    <row r="12">
      <c r="A12">
        <f>HYPERLINK("https://stackoverflow.com/q/18102800", "18102800")</f>
        <v/>
      </c>
      <c r="B12" t="n">
        <v>0.3973374295954942</v>
      </c>
    </row>
    <row r="13">
      <c r="A13">
        <f>HYPERLINK("https://stackoverflow.com/q/19102367", "19102367")</f>
        <v/>
      </c>
      <c r="B13" t="n">
        <v>0.3552754435107376</v>
      </c>
    </row>
    <row r="14">
      <c r="A14">
        <f>HYPERLINK("https://stackoverflow.com/q/21404255", "21404255")</f>
        <v/>
      </c>
      <c r="B14" t="n">
        <v>0.3685789276340458</v>
      </c>
    </row>
    <row r="15">
      <c r="A15">
        <f>HYPERLINK("https://stackoverflow.com/q/21907126", "21907126")</f>
        <v/>
      </c>
      <c r="B15" t="n">
        <v>0.3176860001504551</v>
      </c>
    </row>
    <row r="16">
      <c r="A16">
        <f>HYPERLINK("https://stackoverflow.com/q/22064716", "22064716")</f>
        <v/>
      </c>
      <c r="B16" t="n">
        <v>0.3667133520074696</v>
      </c>
    </row>
    <row r="17">
      <c r="A17">
        <f>HYPERLINK("https://stackoverflow.com/q/23786385", "23786385")</f>
        <v/>
      </c>
      <c r="B17" t="n">
        <v>0.3488078634522149</v>
      </c>
    </row>
    <row r="18">
      <c r="A18">
        <f>HYPERLINK("https://stackoverflow.com/q/25436947", "25436947")</f>
        <v/>
      </c>
      <c r="B18" t="n">
        <v>0.3609857978279032</v>
      </c>
    </row>
    <row r="19">
      <c r="A19">
        <f>HYPERLINK("https://stackoverflow.com/q/25935255", "25935255")</f>
        <v/>
      </c>
      <c r="B19" t="n">
        <v>0.3720238095238095</v>
      </c>
    </row>
    <row r="20">
      <c r="A20">
        <f>HYPERLINK("https://stackoverflow.com/q/25971699", "25971699")</f>
        <v/>
      </c>
      <c r="B20" t="n">
        <v>0.4603880070546738</v>
      </c>
    </row>
    <row r="21">
      <c r="A21">
        <f>HYPERLINK("https://stackoverflow.com/q/27364108", "27364108")</f>
        <v/>
      </c>
      <c r="B21" t="n">
        <v>0.2889638795150606</v>
      </c>
    </row>
    <row r="22">
      <c r="A22">
        <f>HYPERLINK("https://stackoverflow.com/q/27793944", "27793944")</f>
        <v/>
      </c>
      <c r="B22" t="n">
        <v>0.2186358504350137</v>
      </c>
    </row>
    <row r="23">
      <c r="A23">
        <f>HYPERLINK("https://stackoverflow.com/q/31091321", "31091321")</f>
        <v/>
      </c>
      <c r="B23" t="n">
        <v>0.3079866992910472</v>
      </c>
    </row>
    <row r="24">
      <c r="A24">
        <f>HYPERLINK("https://stackoverflow.com/q/32247953", "32247953")</f>
        <v/>
      </c>
      <c r="B24" t="n">
        <v>0.5230314347961408</v>
      </c>
    </row>
    <row r="25">
      <c r="A25">
        <f>HYPERLINK("https://stackoverflow.com/q/34515865", "34515865")</f>
        <v/>
      </c>
      <c r="B25" t="n">
        <v>0.6332275132275133</v>
      </c>
    </row>
    <row r="26">
      <c r="A26">
        <f>HYPERLINK("https://stackoverflow.com/q/34518419", "34518419")</f>
        <v/>
      </c>
      <c r="B26" t="n">
        <v>0.513051982246295</v>
      </c>
    </row>
    <row r="27">
      <c r="A27">
        <f>HYPERLINK("https://stackoverflow.com/q/34814468", "34814468")</f>
        <v/>
      </c>
      <c r="B27" t="n">
        <v>0.3038478549314463</v>
      </c>
    </row>
    <row r="28">
      <c r="A28">
        <f>HYPERLINK("https://stackoverflow.com/q/34920892", "34920892")</f>
        <v/>
      </c>
      <c r="B28" t="n">
        <v>0.4048397136632431</v>
      </c>
    </row>
    <row r="29">
      <c r="A29">
        <f>HYPERLINK("https://stackoverflow.com/q/35476777", "35476777")</f>
        <v/>
      </c>
      <c r="B29" t="n">
        <v>0.3323664491177182</v>
      </c>
    </row>
    <row r="30">
      <c r="A30">
        <f>HYPERLINK("https://stackoverflow.com/q/36610727", "36610727")</f>
        <v/>
      </c>
      <c r="B30" t="n">
        <v>0.3819537160658656</v>
      </c>
    </row>
    <row r="31">
      <c r="A31">
        <f>HYPERLINK("https://stackoverflow.com/q/37521245", "37521245")</f>
        <v/>
      </c>
      <c r="B31" t="n">
        <v>0.2518177163338454</v>
      </c>
    </row>
    <row r="32">
      <c r="A32">
        <f>HYPERLINK("https://stackoverflow.com/q/37837215", "37837215")</f>
        <v/>
      </c>
      <c r="B32" t="n">
        <v>0.4258367516794483</v>
      </c>
    </row>
    <row r="33">
      <c r="A33">
        <f>HYPERLINK("https://stackoverflow.com/q/38446585", "38446585")</f>
        <v/>
      </c>
      <c r="B33" t="n">
        <v>0.3541000062739194</v>
      </c>
    </row>
    <row r="34">
      <c r="A34">
        <f>HYPERLINK("https://stackoverflow.com/q/38968308", "38968308")</f>
        <v/>
      </c>
      <c r="B34" t="n">
        <v>0.2982912655043802</v>
      </c>
    </row>
    <row r="35">
      <c r="A35">
        <f>HYPERLINK("https://stackoverflow.com/q/39490200", "39490200")</f>
        <v/>
      </c>
      <c r="B35" t="n">
        <v>0.4216542886267657</v>
      </c>
    </row>
    <row r="36">
      <c r="A36">
        <f>HYPERLINK("https://stackoverflow.com/q/40159662", "40159662")</f>
        <v/>
      </c>
      <c r="B36" t="n">
        <v>0.2437261683071738</v>
      </c>
    </row>
    <row r="37">
      <c r="A37">
        <f>HYPERLINK("https://stackoverflow.com/q/40233484", "40233484")</f>
        <v/>
      </c>
      <c r="B37" t="n">
        <v>0.288059163059163</v>
      </c>
    </row>
    <row r="38">
      <c r="A38">
        <f>HYPERLINK("https://stackoverflow.com/q/40775150", "40775150")</f>
        <v/>
      </c>
      <c r="B38" t="n">
        <v>0.3685683613219845</v>
      </c>
    </row>
    <row r="39">
      <c r="A39">
        <f>HYPERLINK("https://stackoverflow.com/q/40871998", "40871998")</f>
        <v/>
      </c>
      <c r="B39" t="n">
        <v>0.2832080200501254</v>
      </c>
    </row>
    <row r="40">
      <c r="A40">
        <f>HYPERLINK("https://stackoverflow.com/q/41045890", "41045890")</f>
        <v/>
      </c>
      <c r="B40" t="n">
        <v>0.3848422109291674</v>
      </c>
    </row>
    <row r="41">
      <c r="A41">
        <f>HYPERLINK("https://stackoverflow.com/q/41173895", "41173895")</f>
        <v/>
      </c>
      <c r="B41" t="n">
        <v>0.5405499175990979</v>
      </c>
    </row>
    <row r="42">
      <c r="A42">
        <f>HYPERLINK("https://stackoverflow.com/q/41281189", "41281189")</f>
        <v/>
      </c>
      <c r="B42" t="n">
        <v>0.3297069139765769</v>
      </c>
    </row>
    <row r="43">
      <c r="A43">
        <f>HYPERLINK("https://stackoverflow.com/q/41360274", "41360274")</f>
        <v/>
      </c>
      <c r="B43" t="n">
        <v>0.3290299823633157</v>
      </c>
    </row>
    <row r="44">
      <c r="A44">
        <f>HYPERLINK("https://stackoverflow.com/q/41580358", "41580358")</f>
        <v/>
      </c>
      <c r="B44" t="n">
        <v>0.2934847579199043</v>
      </c>
    </row>
    <row r="45">
      <c r="A45">
        <f>HYPERLINK("https://stackoverflow.com/q/41638663", "41638663")</f>
        <v/>
      </c>
      <c r="B45" t="n">
        <v>0.451569264069264</v>
      </c>
    </row>
    <row r="46">
      <c r="A46">
        <f>HYPERLINK("https://stackoverflow.com/q/41749324", "41749324")</f>
        <v/>
      </c>
      <c r="B46" t="n">
        <v>0.5245400810254367</v>
      </c>
    </row>
    <row r="47">
      <c r="A47">
        <f>HYPERLINK("https://stackoverflow.com/q/41838629", "41838629")</f>
        <v/>
      </c>
      <c r="B47" t="n">
        <v>0.5260670194003528</v>
      </c>
    </row>
    <row r="48">
      <c r="A48">
        <f>HYPERLINK("https://stackoverflow.com/q/41842171", "41842171")</f>
        <v/>
      </c>
      <c r="B48" t="n">
        <v>0.4764836453490807</v>
      </c>
    </row>
    <row r="49">
      <c r="A49">
        <f>HYPERLINK("https://stackoverflow.com/q/41867303", "41867303")</f>
        <v/>
      </c>
      <c r="B49" t="n">
        <v>0.3654389479632199</v>
      </c>
    </row>
    <row r="50">
      <c r="A50">
        <f>HYPERLINK("https://stackoverflow.com/q/41881534", "41881534")</f>
        <v/>
      </c>
      <c r="B50" t="n">
        <v>0.6139412770672256</v>
      </c>
    </row>
    <row r="51">
      <c r="A51">
        <f>HYPERLINK("https://stackoverflow.com/q/41944876", "41944876")</f>
        <v/>
      </c>
      <c r="B51" t="n">
        <v>0.6338073691014868</v>
      </c>
    </row>
    <row r="52">
      <c r="A52">
        <f>HYPERLINK("https://stackoverflow.com/q/41945601", "41945601")</f>
        <v/>
      </c>
      <c r="B52" t="n">
        <v>0.4175728033995751</v>
      </c>
    </row>
    <row r="53">
      <c r="A53">
        <f>HYPERLINK("https://stackoverflow.com/q/42006707", "42006707")</f>
        <v/>
      </c>
      <c r="B53" t="n">
        <v>0.4672161172161172</v>
      </c>
    </row>
    <row r="54">
      <c r="A54">
        <f>HYPERLINK("https://stackoverflow.com/q/42073424", "42073424")</f>
        <v/>
      </c>
      <c r="B54" t="n">
        <v>0.5348193177980411</v>
      </c>
    </row>
    <row r="55">
      <c r="A55">
        <f>HYPERLINK("https://stackoverflow.com/q/42106471", "42106471")</f>
        <v/>
      </c>
      <c r="B55" t="n">
        <v>0.3081520674113266</v>
      </c>
    </row>
    <row r="56">
      <c r="A56">
        <f>HYPERLINK("https://stackoverflow.com/q/42148587", "42148587")</f>
        <v/>
      </c>
      <c r="B56" t="n">
        <v>0.6006095720924619</v>
      </c>
    </row>
    <row r="57">
      <c r="A57">
        <f>HYPERLINK("https://stackoverflow.com/q/42239047", "42239047")</f>
        <v/>
      </c>
      <c r="B57" t="n">
        <v>0.4543182102237221</v>
      </c>
    </row>
    <row r="58">
      <c r="A58">
        <f>HYPERLINK("https://stackoverflow.com/q/42379606", "42379606")</f>
        <v/>
      </c>
      <c r="B58" t="n">
        <v>0.4159699503210953</v>
      </c>
    </row>
    <row r="59">
      <c r="A59">
        <f>HYPERLINK("https://stackoverflow.com/q/42470252", "42470252")</f>
        <v/>
      </c>
      <c r="B59" t="n">
        <v>0.5546641982927081</v>
      </c>
    </row>
    <row r="60">
      <c r="A60">
        <f>HYPERLINK("https://stackoverflow.com/q/42638538", "42638538")</f>
        <v/>
      </c>
      <c r="B60" t="n">
        <v>0.6385836385836385</v>
      </c>
    </row>
    <row r="61">
      <c r="A61">
        <f>HYPERLINK("https://stackoverflow.com/q/42672196", "42672196")</f>
        <v/>
      </c>
      <c r="B61" t="n">
        <v>0.4242468917391519</v>
      </c>
    </row>
    <row r="62">
      <c r="A62">
        <f>HYPERLINK("https://stackoverflow.com/q/42677688", "42677688")</f>
        <v/>
      </c>
      <c r="B62" t="n">
        <v>0.4223893065998329</v>
      </c>
    </row>
    <row r="63">
      <c r="A63">
        <f>HYPERLINK("https://stackoverflow.com/q/42739284", "42739284")</f>
        <v/>
      </c>
      <c r="B63" t="n">
        <v>0.4800087274314078</v>
      </c>
    </row>
    <row r="64">
      <c r="A64">
        <f>HYPERLINK("https://stackoverflow.com/q/42859142", "42859142")</f>
        <v/>
      </c>
      <c r="B64" t="n">
        <v>0.4319566689234935</v>
      </c>
    </row>
    <row r="65">
      <c r="A65">
        <f>HYPERLINK("https://stackoverflow.com/q/42955004", "42955004")</f>
        <v/>
      </c>
      <c r="B65" t="n">
        <v>0.6030967942732648</v>
      </c>
    </row>
    <row r="66">
      <c r="A66">
        <f>HYPERLINK("https://stackoverflow.com/q/43079162", "43079162")</f>
        <v/>
      </c>
      <c r="B66" t="n">
        <v>0.5241104340630407</v>
      </c>
    </row>
    <row r="67">
      <c r="A67">
        <f>HYPERLINK("https://stackoverflow.com/q/43207458", "43207458")</f>
        <v/>
      </c>
      <c r="B67" t="n">
        <v>0.2847490347490347</v>
      </c>
    </row>
    <row r="68">
      <c r="A68">
        <f>HYPERLINK("https://stackoverflow.com/q/43213661", "43213661")</f>
        <v/>
      </c>
      <c r="B68" t="n">
        <v>0.3748925971148193</v>
      </c>
    </row>
    <row r="69">
      <c r="A69">
        <f>HYPERLINK("https://stackoverflow.com/q/43241155", "43241155")</f>
        <v/>
      </c>
      <c r="B69" t="n">
        <v>0.3644219028834413</v>
      </c>
    </row>
    <row r="70">
      <c r="A70">
        <f>HYPERLINK("https://stackoverflow.com/q/43244727", "43244727")</f>
        <v/>
      </c>
      <c r="B70" t="n">
        <v>0.3714896214896215</v>
      </c>
    </row>
    <row r="71">
      <c r="A71">
        <f>HYPERLINK("https://stackoverflow.com/q/43462940", "43462940")</f>
        <v/>
      </c>
      <c r="B71" t="n">
        <v>0.5438873120992326</v>
      </c>
    </row>
    <row r="72">
      <c r="A72">
        <f>HYPERLINK("https://stackoverflow.com/q/43496400", "43496400")</f>
        <v/>
      </c>
      <c r="B72" t="n">
        <v>0.3736263736263736</v>
      </c>
    </row>
    <row r="73">
      <c r="A73">
        <f>HYPERLINK("https://stackoverflow.com/q/43549963", "43549963")</f>
        <v/>
      </c>
      <c r="B73" t="n">
        <v>0.5509568313306632</v>
      </c>
    </row>
    <row r="74">
      <c r="A74">
        <f>HYPERLINK("https://stackoverflow.com/q/43611109", "43611109")</f>
        <v/>
      </c>
      <c r="B74" t="n">
        <v>0.355217432140509</v>
      </c>
    </row>
    <row r="75">
      <c r="A75">
        <f>HYPERLINK("https://stackoverflow.com/q/43618424", "43618424")</f>
        <v/>
      </c>
      <c r="B75" t="n">
        <v>0.5818498739059487</v>
      </c>
    </row>
    <row r="76">
      <c r="A76">
        <f>HYPERLINK("https://stackoverflow.com/q/43646460", "43646460")</f>
        <v/>
      </c>
      <c r="B76" t="n">
        <v>0.5063954384342734</v>
      </c>
    </row>
    <row r="77">
      <c r="A77">
        <f>HYPERLINK("https://stackoverflow.com/q/43860901", "43860901")</f>
        <v/>
      </c>
      <c r="B77" t="n">
        <v>0.6063039625984995</v>
      </c>
    </row>
    <row r="78">
      <c r="A78">
        <f>HYPERLINK("https://stackoverflow.com/q/44013975", "44013975")</f>
        <v/>
      </c>
      <c r="B78" t="n">
        <v>0.6736379236379236</v>
      </c>
    </row>
    <row r="79">
      <c r="A79">
        <f>HYPERLINK("https://stackoverflow.com/q/44080566", "44080566")</f>
        <v/>
      </c>
      <c r="B79" t="n">
        <v>0.7305348679756263</v>
      </c>
    </row>
    <row r="80">
      <c r="A80">
        <f>HYPERLINK("https://stackoverflow.com/q/44131065", "44131065")</f>
        <v/>
      </c>
      <c r="B80" t="n">
        <v>0.380827396575428</v>
      </c>
    </row>
    <row r="81">
      <c r="A81">
        <f>HYPERLINK("https://stackoverflow.com/q/44267405", "44267405")</f>
        <v/>
      </c>
      <c r="B81" t="n">
        <v>0.293800539083558</v>
      </c>
    </row>
    <row r="82">
      <c r="A82">
        <f>HYPERLINK("https://stackoverflow.com/q/44293572", "44293572")</f>
        <v/>
      </c>
      <c r="B82" t="n">
        <v>0.3902365977837677</v>
      </c>
    </row>
    <row r="83">
      <c r="A83">
        <f>HYPERLINK("https://stackoverflow.com/q/44416531", "44416531")</f>
        <v/>
      </c>
      <c r="B83" t="n">
        <v>0.4932844932844933</v>
      </c>
    </row>
    <row r="84">
      <c r="A84">
        <f>HYPERLINK("https://stackoverflow.com/q/44565423", "44565423")</f>
        <v/>
      </c>
      <c r="B84" t="n">
        <v>0.4642246642246642</v>
      </c>
    </row>
    <row r="85">
      <c r="A85">
        <f>HYPERLINK("https://stackoverflow.com/q/44588246", "44588246")</f>
        <v/>
      </c>
      <c r="B85" t="n">
        <v>0.4515692640692641</v>
      </c>
    </row>
    <row r="86">
      <c r="A86">
        <f>HYPERLINK("https://stackoverflow.com/q/44638137", "44638137")</f>
        <v/>
      </c>
      <c r="B86" t="n">
        <v>0.5845238095238096</v>
      </c>
    </row>
    <row r="87">
      <c r="A87">
        <f>HYPERLINK("https://stackoverflow.com/q/44641222", "44641222")</f>
        <v/>
      </c>
      <c r="B87" t="n">
        <v>0.3253465943339361</v>
      </c>
    </row>
    <row r="88">
      <c r="A88">
        <f>HYPERLINK("https://stackoverflow.com/q/44889483", "44889483")</f>
        <v/>
      </c>
      <c r="B88" t="n">
        <v>0.4837928153717627</v>
      </c>
    </row>
    <row r="89">
      <c r="A89">
        <f>HYPERLINK("https://stackoverflow.com/q/44903106", "44903106")</f>
        <v/>
      </c>
      <c r="B89" t="n">
        <v>0.6310088016249153</v>
      </c>
    </row>
    <row r="90">
      <c r="A90">
        <f>HYPERLINK("https://stackoverflow.com/q/44952033", "44952033")</f>
        <v/>
      </c>
      <c r="B90" t="n">
        <v>0.6357215669142274</v>
      </c>
    </row>
    <row r="91">
      <c r="A91">
        <f>HYPERLINK("https://stackoverflow.com/q/45101901", "45101901")</f>
        <v/>
      </c>
      <c r="B91" t="n">
        <v>0.2903497682258745</v>
      </c>
    </row>
    <row r="92">
      <c r="A92">
        <f>HYPERLINK("https://stackoverflow.com/q/45177765", "45177765")</f>
        <v/>
      </c>
      <c r="B92" t="n">
        <v>0.4961382763396188</v>
      </c>
    </row>
    <row r="93">
      <c r="A93">
        <f>HYPERLINK("https://stackoverflow.com/q/45197195", "45197195")</f>
        <v/>
      </c>
      <c r="B93" t="n">
        <v>0.3366702741702742</v>
      </c>
    </row>
    <row r="94">
      <c r="A94">
        <f>HYPERLINK("https://stackoverflow.com/q/45245708", "45245708")</f>
        <v/>
      </c>
      <c r="B94" t="n">
        <v>0.5201079114122592</v>
      </c>
    </row>
    <row r="95">
      <c r="A95">
        <f>HYPERLINK("https://stackoverflow.com/q/45288895", "45288895")</f>
        <v/>
      </c>
      <c r="B95" t="n">
        <v>0.3746237554989582</v>
      </c>
    </row>
    <row r="96">
      <c r="A96">
        <f>HYPERLINK("https://stackoverflow.com/q/45324749", "45324749")</f>
        <v/>
      </c>
      <c r="B96" t="n">
        <v>0.6121128062875637</v>
      </c>
    </row>
    <row r="97">
      <c r="A97">
        <f>HYPERLINK("https://stackoverflow.com/q/45363366", "45363366")</f>
        <v/>
      </c>
      <c r="B97" t="n">
        <v>0.6039481978110137</v>
      </c>
    </row>
    <row r="98">
      <c r="A98">
        <f>HYPERLINK("https://stackoverflow.com/q/45418662", "45418662")</f>
        <v/>
      </c>
      <c r="B98" t="n">
        <v>0.367899444041576</v>
      </c>
    </row>
    <row r="99">
      <c r="A99">
        <f>HYPERLINK("https://stackoverflow.com/q/45565228", "45565228")</f>
        <v/>
      </c>
      <c r="B99" t="n">
        <v>0.2968334541938603</v>
      </c>
    </row>
    <row r="100">
      <c r="A100">
        <f>HYPERLINK("https://stackoverflow.com/q/45699468", "45699468")</f>
        <v/>
      </c>
      <c r="B100" t="n">
        <v>0.4810924369747899</v>
      </c>
    </row>
    <row r="101">
      <c r="A101">
        <f>HYPERLINK("https://stackoverflow.com/q/45748997", "45748997")</f>
        <v/>
      </c>
      <c r="B101" t="n">
        <v>0.3088640048260001</v>
      </c>
    </row>
    <row r="102">
      <c r="A102">
        <f>HYPERLINK("https://stackoverflow.com/q/45767036", "45767036")</f>
        <v/>
      </c>
      <c r="B102" t="n">
        <v>0.3354767697833391</v>
      </c>
    </row>
    <row r="103">
      <c r="A103">
        <f>HYPERLINK("https://stackoverflow.com/q/45805113", "45805113")</f>
        <v/>
      </c>
      <c r="B103" t="n">
        <v>0.3188946261235418</v>
      </c>
    </row>
    <row r="104">
      <c r="A104">
        <f>HYPERLINK("https://stackoverflow.com/q/45875383", "45875383")</f>
        <v/>
      </c>
      <c r="B104" t="n">
        <v>0.5779188712522046</v>
      </c>
    </row>
    <row r="105">
      <c r="A105">
        <f>HYPERLINK("https://stackoverflow.com/q/45928071", "45928071")</f>
        <v/>
      </c>
      <c r="B105" t="n">
        <v>0.2982912655043803</v>
      </c>
    </row>
    <row r="106">
      <c r="A106">
        <f>HYPERLINK("https://stackoverflow.com/q/45963371", "45963371")</f>
        <v/>
      </c>
      <c r="B106" t="n">
        <v>0.4055886243386244</v>
      </c>
    </row>
    <row r="107">
      <c r="A107">
        <f>HYPERLINK("https://stackoverflow.com/q/45975826", "45975826")</f>
        <v/>
      </c>
      <c r="B107" t="n">
        <v>0.336027377311781</v>
      </c>
    </row>
    <row r="108">
      <c r="A108">
        <f>HYPERLINK("https://stackoverflow.com/q/45996851", "45996851")</f>
        <v/>
      </c>
      <c r="B108" t="n">
        <v>0.6448847178774185</v>
      </c>
    </row>
    <row r="109">
      <c r="A109">
        <f>HYPERLINK("https://stackoverflow.com/q/46016758", "46016758")</f>
        <v/>
      </c>
      <c r="B109" t="n">
        <v>0.2792207792207793</v>
      </c>
    </row>
    <row r="110">
      <c r="A110">
        <f>HYPERLINK("https://stackoverflow.com/q/46038130", "46038130")</f>
        <v/>
      </c>
      <c r="B110" t="n">
        <v>0.7382987382987384</v>
      </c>
    </row>
    <row r="111">
      <c r="A111">
        <f>HYPERLINK("https://stackoverflow.com/q/46060441", "46060441")</f>
        <v/>
      </c>
      <c r="B111" t="n">
        <v>0.5116934347703579</v>
      </c>
    </row>
    <row r="112">
      <c r="A112">
        <f>HYPERLINK("https://stackoverflow.com/q/46061585", "46061585")</f>
        <v/>
      </c>
      <c r="B112" t="n">
        <v>0.4092086006979624</v>
      </c>
    </row>
    <row r="113">
      <c r="A113">
        <f>HYPERLINK("https://stackoverflow.com/q/46088465", "46088465")</f>
        <v/>
      </c>
      <c r="B113" t="n">
        <v>0.4801078551078551</v>
      </c>
    </row>
    <row r="114">
      <c r="A114">
        <f>HYPERLINK("https://stackoverflow.com/q/46206200", "46206200")</f>
        <v/>
      </c>
      <c r="B114" t="n">
        <v>0.3962096332785988</v>
      </c>
    </row>
    <row r="115">
      <c r="A115">
        <f>HYPERLINK("https://stackoverflow.com/q/46257017", "46257017")</f>
        <v/>
      </c>
      <c r="B115" t="n">
        <v>0.5906540777230431</v>
      </c>
    </row>
    <row r="116">
      <c r="A116">
        <f>HYPERLINK("https://stackoverflow.com/q/46369742", "46369742")</f>
        <v/>
      </c>
      <c r="B116" t="n">
        <v>0.2925405049757381</v>
      </c>
    </row>
    <row r="117">
      <c r="A117">
        <f>HYPERLINK("https://stackoverflow.com/q/46382002", "46382002")</f>
        <v/>
      </c>
      <c r="B117" t="n">
        <v>0.4736652236652236</v>
      </c>
    </row>
    <row r="118">
      <c r="A118">
        <f>HYPERLINK("https://stackoverflow.com/q/46387200", "46387200")</f>
        <v/>
      </c>
      <c r="B118" t="n">
        <v>0.4377816970409563</v>
      </c>
    </row>
    <row r="119">
      <c r="A119">
        <f>HYPERLINK("https://stackoverflow.com/q/46429884", "46429884")</f>
        <v/>
      </c>
      <c r="B119" t="n">
        <v>0.6371236513585268</v>
      </c>
    </row>
    <row r="120">
      <c r="A120">
        <f>HYPERLINK("https://stackoverflow.com/q/46798235", "46798235")</f>
        <v/>
      </c>
      <c r="B120" t="n">
        <v>0.4801430453604366</v>
      </c>
    </row>
    <row r="121">
      <c r="A121">
        <f>HYPERLINK("https://stackoverflow.com/q/46882235", "46882235")</f>
        <v/>
      </c>
      <c r="B121" t="n">
        <v>0.2889104359692595</v>
      </c>
    </row>
    <row r="122">
      <c r="A122">
        <f>HYPERLINK("https://stackoverflow.com/q/46894604", "46894604")</f>
        <v/>
      </c>
      <c r="B122" t="n">
        <v>0.4485966572059287</v>
      </c>
    </row>
    <row r="123">
      <c r="A123">
        <f>HYPERLINK("https://stackoverflow.com/q/46978495", "46978495")</f>
        <v/>
      </c>
      <c r="B123" t="n">
        <v>0.4725474889409315</v>
      </c>
    </row>
    <row r="124">
      <c r="A124">
        <f>HYPERLINK("https://stackoverflow.com/q/47060216", "47060216")</f>
        <v/>
      </c>
      <c r="B124" t="n">
        <v>0.3622119815668203</v>
      </c>
    </row>
    <row r="125">
      <c r="A125">
        <f>HYPERLINK("https://stackoverflow.com/q/47087186", "47087186")</f>
        <v/>
      </c>
      <c r="B125" t="n">
        <v>0.4588983496268264</v>
      </c>
    </row>
    <row r="126">
      <c r="A126">
        <f>HYPERLINK("https://stackoverflow.com/q/47305630", "47305630")</f>
        <v/>
      </c>
      <c r="B126" t="n">
        <v>0.4846525806790707</v>
      </c>
    </row>
    <row r="127">
      <c r="A127">
        <f>HYPERLINK("https://stackoverflow.com/q/47317006", "47317006")</f>
        <v/>
      </c>
      <c r="B127" t="n">
        <v>0.6145347027699968</v>
      </c>
    </row>
    <row r="128">
      <c r="A128">
        <f>HYPERLINK("https://stackoverflow.com/q/47345382", "47345382")</f>
        <v/>
      </c>
      <c r="B128" t="n">
        <v>0.3025119432886422</v>
      </c>
    </row>
    <row r="129">
      <c r="A129">
        <f>HYPERLINK("https://stackoverflow.com/q/47451392", "47451392")</f>
        <v/>
      </c>
      <c r="B129" t="n">
        <v>0.4206349206349206</v>
      </c>
    </row>
    <row r="130">
      <c r="A130">
        <f>HYPERLINK("https://stackoverflow.com/q/47705174", "47705174")</f>
        <v/>
      </c>
      <c r="B130" t="n">
        <v>0.4146639964396974</v>
      </c>
    </row>
    <row r="131">
      <c r="A131">
        <f>HYPERLINK("https://stackoverflow.com/q/47737631", "47737631")</f>
        <v/>
      </c>
      <c r="B131" t="n">
        <v>0.3243518047788511</v>
      </c>
    </row>
    <row r="132">
      <c r="A132">
        <f>HYPERLINK("https://stackoverflow.com/q/47802967", "47802967")</f>
        <v/>
      </c>
      <c r="B132" t="n">
        <v>0.4806771481355805</v>
      </c>
    </row>
    <row r="133">
      <c r="A133">
        <f>HYPERLINK("https://stackoverflow.com/q/47817723", "47817723")</f>
        <v/>
      </c>
      <c r="B133" t="n">
        <v>0.2812906583398387</v>
      </c>
    </row>
    <row r="134">
      <c r="A134">
        <f>HYPERLINK("https://stackoverflow.com/q/48091397", "48091397")</f>
        <v/>
      </c>
      <c r="B134" t="n">
        <v>0.3985389610389611</v>
      </c>
    </row>
    <row r="135">
      <c r="A135">
        <f>HYPERLINK("https://stackoverflow.com/q/48291882", "48291882")</f>
        <v/>
      </c>
      <c r="B135" t="n">
        <v>0.2999906076829154</v>
      </c>
    </row>
    <row r="136">
      <c r="A136">
        <f>HYPERLINK("https://stackoverflow.com/q/48413268", "48413268")</f>
        <v/>
      </c>
      <c r="B136" t="n">
        <v>0.295867695309036</v>
      </c>
    </row>
    <row r="137">
      <c r="A137">
        <f>HYPERLINK("https://stackoverflow.com/q/48482803", "48482803")</f>
        <v/>
      </c>
      <c r="B137" t="n">
        <v>0.3550503336726614</v>
      </c>
    </row>
    <row r="138">
      <c r="A138">
        <f>HYPERLINK("https://stackoverflow.com/q/48591858", "48591858")</f>
        <v/>
      </c>
      <c r="B138" t="n">
        <v>0.2345536781020652</v>
      </c>
    </row>
    <row r="139">
      <c r="A139">
        <f>HYPERLINK("https://stackoverflow.com/q/48611557", "48611557")</f>
        <v/>
      </c>
      <c r="B139" t="n">
        <v>0.3319824383654171</v>
      </c>
    </row>
    <row r="140">
      <c r="A140">
        <f>HYPERLINK("https://stackoverflow.com/q/48651904", "48651904")</f>
        <v/>
      </c>
      <c r="B140" t="n">
        <v>0.4663424779031716</v>
      </c>
    </row>
    <row r="141">
      <c r="A141">
        <f>HYPERLINK("https://stackoverflow.com/q/48736701", "48736701")</f>
        <v/>
      </c>
      <c r="B141" t="n">
        <v>0.4185509519452794</v>
      </c>
    </row>
    <row r="142">
      <c r="A142">
        <f>HYPERLINK("https://stackoverflow.com/q/48785562", "48785562")</f>
        <v/>
      </c>
      <c r="B142" t="n">
        <v>0.3393677030040667</v>
      </c>
    </row>
    <row r="143">
      <c r="A143">
        <f>HYPERLINK("https://stackoverflow.com/q/48880561", "48880561")</f>
        <v/>
      </c>
      <c r="B143" t="n">
        <v>0.3683336654047951</v>
      </c>
    </row>
    <row r="144">
      <c r="A144">
        <f>HYPERLINK("https://stackoverflow.com/q/49033921", "49033921")</f>
        <v/>
      </c>
      <c r="B144" t="n">
        <v>0.5225181598062955</v>
      </c>
    </row>
    <row r="145">
      <c r="A145">
        <f>HYPERLINK("https://stackoverflow.com/q/49103880", "49103880")</f>
        <v/>
      </c>
      <c r="B145" t="n">
        <v>0.5072811999417504</v>
      </c>
    </row>
    <row r="146">
      <c r="A146">
        <f>HYPERLINK("https://stackoverflow.com/q/49301986", "49301986")</f>
        <v/>
      </c>
      <c r="B146" t="n">
        <v>0.2342054081184516</v>
      </c>
    </row>
    <row r="147">
      <c r="A147">
        <f>HYPERLINK("https://stackoverflow.com/q/49434916", "49434916")</f>
        <v/>
      </c>
      <c r="B147" t="n">
        <v>0.4928363355329647</v>
      </c>
    </row>
    <row r="148">
      <c r="A148">
        <f>HYPERLINK("https://stackoverflow.com/q/49447462", "49447462")</f>
        <v/>
      </c>
      <c r="B148" t="n">
        <v>0.4878863826232248</v>
      </c>
    </row>
    <row r="149">
      <c r="A149">
        <f>HYPERLINK("https://stackoverflow.com/q/49449205", "49449205")</f>
        <v/>
      </c>
      <c r="B149" t="n">
        <v>0.2950881139857518</v>
      </c>
    </row>
    <row r="150">
      <c r="A150">
        <f>HYPERLINK("https://stackoverflow.com/q/49509195", "49509195")</f>
        <v/>
      </c>
      <c r="B150" t="n">
        <v>0.2834667790420003</v>
      </c>
    </row>
    <row r="151">
      <c r="A151">
        <f>HYPERLINK("https://stackoverflow.com/q/49528679", "49528679")</f>
        <v/>
      </c>
      <c r="B151" t="n">
        <v>0.4313355949239854</v>
      </c>
    </row>
    <row r="152">
      <c r="A152">
        <f>HYPERLINK("https://stackoverflow.com/q/49615281", "49615281")</f>
        <v/>
      </c>
      <c r="B152" t="n">
        <v>0.5692530819434372</v>
      </c>
    </row>
    <row r="153">
      <c r="A153">
        <f>HYPERLINK("https://stackoverflow.com/q/49659166", "49659166")</f>
        <v/>
      </c>
      <c r="B153" t="n">
        <v>0.482708167065709</v>
      </c>
    </row>
    <row r="154">
      <c r="A154">
        <f>HYPERLINK("https://stackoverflow.com/q/49701465", "49701465")</f>
        <v/>
      </c>
      <c r="B154" t="n">
        <v>0.2667742803336023</v>
      </c>
    </row>
    <row r="155">
      <c r="A155">
        <f>HYPERLINK("https://stackoverflow.com/q/49715967", "49715967")</f>
        <v/>
      </c>
      <c r="B155" t="n">
        <v>0.4317460317460318</v>
      </c>
    </row>
    <row r="156">
      <c r="A156">
        <f>HYPERLINK("https://stackoverflow.com/q/49809115", "49809115")</f>
        <v/>
      </c>
      <c r="B156" t="n">
        <v>0.5399531024531025</v>
      </c>
    </row>
    <row r="157">
      <c r="A157">
        <f>HYPERLINK("https://stackoverflow.com/q/49920361", "49920361")</f>
        <v/>
      </c>
      <c r="B157" t="n">
        <v>0.3034896855121574</v>
      </c>
    </row>
    <row r="158">
      <c r="A158">
        <f>HYPERLINK("https://stackoverflow.com/q/49944261", "49944261")</f>
        <v/>
      </c>
      <c r="B158" t="n">
        <v>0.4212280404451224</v>
      </c>
    </row>
    <row r="159">
      <c r="A159">
        <f>HYPERLINK("https://stackoverflow.com/q/49957580", "49957580")</f>
        <v/>
      </c>
      <c r="B159" t="n">
        <v>0.4391534391534391</v>
      </c>
    </row>
    <row r="160">
      <c r="A160">
        <f>HYPERLINK("https://stackoverflow.com/q/49958989", "49958989")</f>
        <v/>
      </c>
      <c r="B160" t="n">
        <v>0.498117876227329</v>
      </c>
    </row>
    <row r="161">
      <c r="A161">
        <f>HYPERLINK("https://stackoverflow.com/q/49969127", "49969127")</f>
        <v/>
      </c>
      <c r="B161" t="n">
        <v>0.4165116567460317</v>
      </c>
    </row>
    <row r="162">
      <c r="A162">
        <f>HYPERLINK("https://stackoverflow.com/q/50104914", "50104914")</f>
        <v/>
      </c>
      <c r="B162" t="n">
        <v>0.6163444915920163</v>
      </c>
    </row>
    <row r="163">
      <c r="A163">
        <f>HYPERLINK("https://stackoverflow.com/q/50115856", "50115856")</f>
        <v/>
      </c>
      <c r="B163" t="n">
        <v>0.4529732290926321</v>
      </c>
    </row>
    <row r="164">
      <c r="A164">
        <f>HYPERLINK("https://stackoverflow.com/q/50128461", "50128461")</f>
        <v/>
      </c>
      <c r="B164" t="n">
        <v>0.6231438812083973</v>
      </c>
    </row>
    <row r="165">
      <c r="A165">
        <f>HYPERLINK("https://stackoverflow.com/q/50130081", "50130081")</f>
        <v/>
      </c>
      <c r="B165" t="n">
        <v>0.2913951545530493</v>
      </c>
    </row>
    <row r="166">
      <c r="A166">
        <f>HYPERLINK("https://stackoverflow.com/q/50164098", "50164098")</f>
        <v/>
      </c>
      <c r="B166" t="n">
        <v>0.2905030938929244</v>
      </c>
    </row>
    <row r="167">
      <c r="A167">
        <f>HYPERLINK("https://stackoverflow.com/q/50326508", "50326508")</f>
        <v/>
      </c>
      <c r="B167" t="n">
        <v>0.2958107293550332</v>
      </c>
    </row>
    <row r="168">
      <c r="A168">
        <f>HYPERLINK("https://stackoverflow.com/q/50442085", "50442085")</f>
        <v/>
      </c>
      <c r="B168" t="n">
        <v>0.4206349206349208</v>
      </c>
    </row>
    <row r="169">
      <c r="A169">
        <f>HYPERLINK("https://stackoverflow.com/q/50502923", "50502923")</f>
        <v/>
      </c>
      <c r="B169" t="n">
        <v>0.2618535586277522</v>
      </c>
    </row>
    <row r="170">
      <c r="A170">
        <f>HYPERLINK("https://stackoverflow.com/q/50506366", "50506366")</f>
        <v/>
      </c>
      <c r="B170" t="n">
        <v>0.4359254405125965</v>
      </c>
    </row>
    <row r="171">
      <c r="A171">
        <f>HYPERLINK("https://stackoverflow.com/q/50627461", "50627461")</f>
        <v/>
      </c>
      <c r="B171" t="n">
        <v>0.3393677030040665</v>
      </c>
    </row>
    <row r="172">
      <c r="A172">
        <f>HYPERLINK("https://stackoverflow.com/q/50632954", "50632954")</f>
        <v/>
      </c>
      <c r="B172" t="n">
        <v>0.2697660422778906</v>
      </c>
    </row>
    <row r="173">
      <c r="A173">
        <f>HYPERLINK("https://stackoverflow.com/q/50661246", "50661246")</f>
        <v/>
      </c>
      <c r="B173" t="n">
        <v>0.5679335954565312</v>
      </c>
    </row>
    <row r="174">
      <c r="A174">
        <f>HYPERLINK("https://stackoverflow.com/q/50868194", "50868194")</f>
        <v/>
      </c>
      <c r="B174" t="n">
        <v>0.5301023762562224</v>
      </c>
    </row>
    <row r="175">
      <c r="A175">
        <f>HYPERLINK("https://stackoverflow.com/q/50877919", "50877919")</f>
        <v/>
      </c>
      <c r="B175" t="n">
        <v>0.3091843662108428</v>
      </c>
    </row>
    <row r="176">
      <c r="A176">
        <f>HYPERLINK("https://stackoverflow.com/q/50882936", "50882936")</f>
        <v/>
      </c>
      <c r="B176" t="n">
        <v>0.3760872770160695</v>
      </c>
    </row>
    <row r="177">
      <c r="A177">
        <f>HYPERLINK("https://stackoverflow.com/q/50932709", "50932709")</f>
        <v/>
      </c>
      <c r="B177" t="n">
        <v>0.4789147416117643</v>
      </c>
    </row>
    <row r="178">
      <c r="A178">
        <f>HYPERLINK("https://stackoverflow.com/q/51028474", "51028474")</f>
        <v/>
      </c>
      <c r="B178" t="n">
        <v>0.2970859985785358</v>
      </c>
    </row>
    <row r="179">
      <c r="A179">
        <f>HYPERLINK("https://stackoverflow.com/q/51031495", "51031495")</f>
        <v/>
      </c>
      <c r="B179" t="n">
        <v>0.3596193596193595</v>
      </c>
    </row>
    <row r="180">
      <c r="A180">
        <f>HYPERLINK("https://stackoverflow.com/q/51171853", "51171853")</f>
        <v/>
      </c>
      <c r="B180" t="n">
        <v>0.3780965663810852</v>
      </c>
    </row>
    <row r="181">
      <c r="A181">
        <f>HYPERLINK("https://stackoverflow.com/q/51178290", "51178290")</f>
        <v/>
      </c>
      <c r="B181" t="n">
        <v>0.3808818342151676</v>
      </c>
    </row>
    <row r="182">
      <c r="A182">
        <f>HYPERLINK("https://stackoverflow.com/q/51208243", "51208243")</f>
        <v/>
      </c>
      <c r="B182" t="n">
        <v>0.5054534024831056</v>
      </c>
    </row>
    <row r="183">
      <c r="A183">
        <f>HYPERLINK("https://stackoverflow.com/q/51257658", "51257658")</f>
        <v/>
      </c>
      <c r="B183" t="n">
        <v>0.4492673992673993</v>
      </c>
    </row>
    <row r="184">
      <c r="A184">
        <f>HYPERLINK("https://stackoverflow.com/q/51282275", "51282275")</f>
        <v/>
      </c>
      <c r="B184" t="n">
        <v>0.6170526498395351</v>
      </c>
    </row>
    <row r="185">
      <c r="A185">
        <f>HYPERLINK("https://stackoverflow.com/q/51306484", "51306484")</f>
        <v/>
      </c>
      <c r="B185" t="n">
        <v>0.358382257012394</v>
      </c>
    </row>
    <row r="186">
      <c r="A186">
        <f>HYPERLINK("https://stackoverflow.com/q/51383918", "51383918")</f>
        <v/>
      </c>
      <c r="B186" t="n">
        <v>0.3995621237000548</v>
      </c>
    </row>
    <row r="187">
      <c r="A187">
        <f>HYPERLINK("https://stackoverflow.com/q/51488750", "51488750")</f>
        <v/>
      </c>
      <c r="B187" t="n">
        <v>0.3217112106000994</v>
      </c>
    </row>
    <row r="188">
      <c r="A188">
        <f>HYPERLINK("https://stackoverflow.com/q/51499885", "51499885")</f>
        <v/>
      </c>
      <c r="B188" t="n">
        <v>0.3189935064935066</v>
      </c>
    </row>
    <row r="189">
      <c r="A189">
        <f>HYPERLINK("https://stackoverflow.com/q/51639748", "51639748")</f>
        <v/>
      </c>
      <c r="B189" t="n">
        <v>0.6811713191023536</v>
      </c>
    </row>
    <row r="190">
      <c r="A190">
        <f>HYPERLINK("https://stackoverflow.com/q/51653789", "51653789")</f>
        <v/>
      </c>
      <c r="B190" t="n">
        <v>0.5973145071982282</v>
      </c>
    </row>
    <row r="191">
      <c r="A191">
        <f>HYPERLINK("https://stackoverflow.com/q/51748181", "51748181")</f>
        <v/>
      </c>
      <c r="B191" t="n">
        <v>0.4981870920957215</v>
      </c>
    </row>
    <row r="192">
      <c r="A192">
        <f>HYPERLINK("https://stackoverflow.com/q/51820368", "51820368")</f>
        <v/>
      </c>
      <c r="B192" t="n">
        <v>0.4085361552028218</v>
      </c>
    </row>
    <row r="193">
      <c r="A193">
        <f>HYPERLINK("https://stackoverflow.com/q/51840153", "51840153")</f>
        <v/>
      </c>
      <c r="B193" t="n">
        <v>0.5027137736815156</v>
      </c>
    </row>
    <row r="194">
      <c r="A194">
        <f>HYPERLINK("https://stackoverflow.com/q/51874604", "51874604")</f>
        <v/>
      </c>
      <c r="B194" t="n">
        <v>0.4184601479975146</v>
      </c>
    </row>
    <row r="195">
      <c r="A195">
        <f>HYPERLINK("https://stackoverflow.com/q/51893056", "51893056")</f>
        <v/>
      </c>
      <c r="B195" t="n">
        <v>0.5222763347763348</v>
      </c>
    </row>
    <row r="196">
      <c r="A196">
        <f>HYPERLINK("https://stackoverflow.com/q/51923404", "51923404")</f>
        <v/>
      </c>
      <c r="B196" t="n">
        <v>0.2218694885361553</v>
      </c>
    </row>
    <row r="197">
      <c r="A197">
        <f>HYPERLINK("https://stackoverflow.com/q/51950209", "51950209")</f>
        <v/>
      </c>
      <c r="B197" t="n">
        <v>0.5452707924618038</v>
      </c>
    </row>
    <row r="198">
      <c r="A198">
        <f>HYPERLINK("https://stackoverflow.com/q/52003746", "52003746")</f>
        <v/>
      </c>
      <c r="B198" t="n">
        <v>0.4653503677893921</v>
      </c>
    </row>
    <row r="199">
      <c r="A199">
        <f>HYPERLINK("https://stackoverflow.com/q/52052148", "52052148")</f>
        <v/>
      </c>
      <c r="B199" t="n">
        <v>0.2455080170816212</v>
      </c>
    </row>
    <row r="200">
      <c r="A200">
        <f>HYPERLINK("https://stackoverflow.com/q/52054618", "52054618")</f>
        <v/>
      </c>
      <c r="B200" t="n">
        <v>0.5213211175206426</v>
      </c>
    </row>
    <row r="201">
      <c r="A201">
        <f>HYPERLINK("https://stackoverflow.com/q/52058662", "52058662")</f>
        <v/>
      </c>
      <c r="B201" t="n">
        <v>0.5937046004842617</v>
      </c>
    </row>
    <row r="202">
      <c r="A202">
        <f>HYPERLINK("https://stackoverflow.com/q/52120970", "52120970")</f>
        <v/>
      </c>
      <c r="B202" t="n">
        <v>0.4658975229046488</v>
      </c>
    </row>
    <row r="203">
      <c r="A203">
        <f>HYPERLINK("https://stackoverflow.com/q/52133532", "52133532")</f>
        <v/>
      </c>
      <c r="B203" t="n">
        <v>0.4099653106275622</v>
      </c>
    </row>
    <row r="204">
      <c r="A204">
        <f>HYPERLINK("https://stackoverflow.com/q/52187749", "52187749")</f>
        <v/>
      </c>
      <c r="B204" t="n">
        <v>0.3120992326290339</v>
      </c>
    </row>
    <row r="205">
      <c r="A205">
        <f>HYPERLINK("https://stackoverflow.com/q/52215513", "52215513")</f>
        <v/>
      </c>
      <c r="B205" t="n">
        <v>0.3897707231040565</v>
      </c>
    </row>
    <row r="206">
      <c r="A206">
        <f>HYPERLINK("https://stackoverflow.com/q/52294863", "52294863")</f>
        <v/>
      </c>
      <c r="B206" t="n">
        <v>0.3495994889183744</v>
      </c>
    </row>
    <row r="207">
      <c r="A207">
        <f>HYPERLINK("https://stackoverflow.com/q/52406269", "52406269")</f>
        <v/>
      </c>
      <c r="B207" t="n">
        <v>0.42480707698099</v>
      </c>
    </row>
    <row r="208">
      <c r="A208">
        <f>HYPERLINK("https://stackoverflow.com/q/52480985", "52480985")</f>
        <v/>
      </c>
      <c r="B208" t="n">
        <v>0.4063617541878411</v>
      </c>
    </row>
    <row r="209">
      <c r="A209">
        <f>HYPERLINK("https://stackoverflow.com/q/52497823", "52497823")</f>
        <v/>
      </c>
      <c r="B209" t="n">
        <v>0.4073910265860731</v>
      </c>
    </row>
    <row r="210">
      <c r="A210">
        <f>HYPERLINK("https://stackoverflow.com/q/52518944", "52518944")</f>
        <v/>
      </c>
      <c r="B210" t="n">
        <v>0.3446115288220551</v>
      </c>
    </row>
    <row r="211">
      <c r="A211">
        <f>HYPERLINK("https://stackoverflow.com/q/52544025", "52544025")</f>
        <v/>
      </c>
      <c r="B211" t="n">
        <v>0.6171866447728518</v>
      </c>
    </row>
    <row r="212">
      <c r="A212">
        <f>HYPERLINK("https://stackoverflow.com/q/52719697", "52719697")</f>
        <v/>
      </c>
      <c r="B212" t="n">
        <v>0.3749344375431332</v>
      </c>
    </row>
    <row r="213">
      <c r="A213">
        <f>HYPERLINK("https://stackoverflow.com/q/52720455", "52720455")</f>
        <v/>
      </c>
      <c r="B213" t="n">
        <v>0.2496820686731665</v>
      </c>
    </row>
    <row r="214">
      <c r="A214">
        <f>HYPERLINK("https://stackoverflow.com/q/52733497", "52733497")</f>
        <v/>
      </c>
      <c r="B214" t="n">
        <v>0.3390449624759248</v>
      </c>
    </row>
    <row r="215">
      <c r="A215">
        <f>HYPERLINK("https://stackoverflow.com/q/52744026", "52744026")</f>
        <v/>
      </c>
      <c r="B215" t="n">
        <v>0.3792283455204803</v>
      </c>
    </row>
    <row r="216">
      <c r="A216">
        <f>HYPERLINK("https://stackoverflow.com/q/52761661", "52761661")</f>
        <v/>
      </c>
      <c r="B216" t="n">
        <v>0.4087952120739005</v>
      </c>
    </row>
    <row r="217">
      <c r="A217">
        <f>HYPERLINK("https://stackoverflow.com/q/52781309", "52781309")</f>
        <v/>
      </c>
      <c r="B217" t="n">
        <v>0.4195867026055706</v>
      </c>
    </row>
    <row r="218">
      <c r="A218">
        <f>HYPERLINK("https://stackoverflow.com/q/52838421", "52838421")</f>
        <v/>
      </c>
      <c r="B218" t="n">
        <v>0.5701827242524917</v>
      </c>
    </row>
    <row r="219">
      <c r="A219">
        <f>HYPERLINK("https://stackoverflow.com/q/52880268", "52880268")</f>
        <v/>
      </c>
      <c r="B219" t="n">
        <v>0.4724239978477266</v>
      </c>
    </row>
    <row r="220">
      <c r="A220">
        <f>HYPERLINK("https://stackoverflow.com/q/52953534", "52953534")</f>
        <v/>
      </c>
      <c r="B220" t="n">
        <v>0.3095238095238095</v>
      </c>
    </row>
    <row r="221">
      <c r="A221">
        <f>HYPERLINK("https://stackoverflow.com/q/53110268", "53110268")</f>
        <v/>
      </c>
      <c r="B221" t="n">
        <v>0.3947240810784599</v>
      </c>
    </row>
    <row r="222">
      <c r="A222">
        <f>HYPERLINK("https://stackoverflow.com/q/53115362", "53115362")</f>
        <v/>
      </c>
      <c r="B222" t="n">
        <v>0.5698910143354589</v>
      </c>
    </row>
    <row r="223">
      <c r="A223">
        <f>HYPERLINK("https://stackoverflow.com/q/53167215", "53167215")</f>
        <v/>
      </c>
      <c r="B223" t="n">
        <v>0.3644219028834413</v>
      </c>
    </row>
    <row r="224">
      <c r="A224">
        <f>HYPERLINK("https://stackoverflow.com/q/53173969", "53173969")</f>
        <v/>
      </c>
      <c r="B224" t="n">
        <v>0.575443879791706</v>
      </c>
    </row>
    <row r="225">
      <c r="A225">
        <f>HYPERLINK("https://stackoverflow.com/q/53174186", "53174186")</f>
        <v/>
      </c>
      <c r="B225" t="n">
        <v>0.3587859623015873</v>
      </c>
    </row>
    <row r="226">
      <c r="A226">
        <f>HYPERLINK("https://stackoverflow.com/q/53195363", "53195363")</f>
        <v/>
      </c>
      <c r="B226" t="n">
        <v>0.4715121136173768</v>
      </c>
    </row>
    <row r="227">
      <c r="A227">
        <f>HYPERLINK("https://stackoverflow.com/q/53232272", "53232272")</f>
        <v/>
      </c>
      <c r="B227" t="n">
        <v>0.3532275132275132</v>
      </c>
    </row>
    <row r="228">
      <c r="A228">
        <f>HYPERLINK("https://stackoverflow.com/q/53258037", "53258037")</f>
        <v/>
      </c>
      <c r="B228" t="n">
        <v>0.3672299027137737</v>
      </c>
    </row>
    <row r="229">
      <c r="A229">
        <f>HYPERLINK("https://stackoverflow.com/q/53267924", "53267924")</f>
        <v/>
      </c>
      <c r="B229" t="n">
        <v>0.4035567313345091</v>
      </c>
    </row>
    <row r="230">
      <c r="A230">
        <f>HYPERLINK("https://stackoverflow.com/q/53279941", "53279941")</f>
        <v/>
      </c>
      <c r="B230" t="n">
        <v>0.4230295566502463</v>
      </c>
    </row>
    <row r="231">
      <c r="A231">
        <f>HYPERLINK("https://stackoverflow.com/q/53513775", "53513775")</f>
        <v/>
      </c>
      <c r="B231" t="n">
        <v>0.5577157884850192</v>
      </c>
    </row>
    <row r="232">
      <c r="A232">
        <f>HYPERLINK("https://stackoverflow.com/q/53571219", "53571219")</f>
        <v/>
      </c>
      <c r="B232" t="n">
        <v>0.5690174804098855</v>
      </c>
    </row>
    <row r="233">
      <c r="A233">
        <f>HYPERLINK("https://stackoverflow.com/q/53648077", "53648077")</f>
        <v/>
      </c>
      <c r="B233" t="n">
        <v>0.6654224635222261</v>
      </c>
    </row>
    <row r="234">
      <c r="A234">
        <f>HYPERLINK("https://stackoverflow.com/q/53666484", "53666484")</f>
        <v/>
      </c>
      <c r="B234" t="n">
        <v>0.5344234079173839</v>
      </c>
    </row>
    <row r="235">
      <c r="A235">
        <f>HYPERLINK("https://stackoverflow.com/q/53708352", "53708352")</f>
        <v/>
      </c>
      <c r="B235" t="n">
        <v>0.4492673992673993</v>
      </c>
    </row>
    <row r="236">
      <c r="A236">
        <f>HYPERLINK("https://stackoverflow.com/q/53743401", "53743401")</f>
        <v/>
      </c>
      <c r="B236" t="n">
        <v>0.3327681220856295</v>
      </c>
    </row>
    <row r="237">
      <c r="A237">
        <f>HYPERLINK("https://stackoverflow.com/q/53748256", "53748256")</f>
        <v/>
      </c>
      <c r="B237" t="n">
        <v>0.3460129613975768</v>
      </c>
    </row>
    <row r="238">
      <c r="A238">
        <f>HYPERLINK("https://stackoverflow.com/q/53755821", "53755821")</f>
        <v/>
      </c>
      <c r="B238" t="n">
        <v>0.480263795946077</v>
      </c>
    </row>
    <row r="239">
      <c r="A239">
        <f>HYPERLINK("https://stackoverflow.com/q/53891777", "53891777")</f>
        <v/>
      </c>
      <c r="B239" t="n">
        <v>0.3670546737213403</v>
      </c>
    </row>
    <row r="240">
      <c r="A240">
        <f>HYPERLINK("https://stackoverflow.com/q/53942601", "53942601")</f>
        <v/>
      </c>
      <c r="B240" t="n">
        <v>0.6619163480477349</v>
      </c>
    </row>
    <row r="241">
      <c r="A241">
        <f>HYPERLINK("https://stackoverflow.com/q/53961151", "53961151")</f>
        <v/>
      </c>
      <c r="B241" t="n">
        <v>0.2399873856827499</v>
      </c>
    </row>
    <row r="242">
      <c r="A242">
        <f>HYPERLINK("https://stackoverflow.com/q/53966488", "53966488")</f>
        <v/>
      </c>
      <c r="B242" t="n">
        <v>0.4108751608751609</v>
      </c>
    </row>
    <row r="243">
      <c r="A243">
        <f>HYPERLINK("https://stackoverflow.com/q/53990868", "53990868")</f>
        <v/>
      </c>
      <c r="B243" t="n">
        <v>0.4390003935458481</v>
      </c>
    </row>
    <row r="244">
      <c r="A244">
        <f>HYPERLINK("https://stackoverflow.com/q/54068351", "54068351")</f>
        <v/>
      </c>
      <c r="B244" t="n">
        <v>0.4411027568922306</v>
      </c>
    </row>
    <row r="245">
      <c r="A245">
        <f>HYPERLINK("https://stackoverflow.com/q/54114480", "54114480")</f>
        <v/>
      </c>
      <c r="B245" t="n">
        <v>0.5848324514991182</v>
      </c>
    </row>
    <row r="246">
      <c r="A246">
        <f>HYPERLINK("https://stackoverflow.com/q/54161244", "54161244")</f>
        <v/>
      </c>
      <c r="B246" t="n">
        <v>0.4582579867389994</v>
      </c>
    </row>
    <row r="247">
      <c r="A247">
        <f>HYPERLINK("https://stackoverflow.com/q/54350879", "54350879")</f>
        <v/>
      </c>
      <c r="B247" t="n">
        <v>0.3440845330380214</v>
      </c>
    </row>
    <row r="248">
      <c r="A248">
        <f>HYPERLINK("https://stackoverflow.com/q/54373790", "54373790")</f>
        <v/>
      </c>
      <c r="B248" t="n">
        <v>0.2440829237982263</v>
      </c>
    </row>
    <row r="249">
      <c r="A249">
        <f>HYPERLINK("https://stackoverflow.com/q/54392707", "54392707")</f>
        <v/>
      </c>
      <c r="B249" t="n">
        <v>0.7175654127708923</v>
      </c>
    </row>
    <row r="250">
      <c r="A250">
        <f>HYPERLINK("https://stackoverflow.com/q/54473192", "54473192")</f>
        <v/>
      </c>
      <c r="B250" t="n">
        <v>0.451864374941298</v>
      </c>
    </row>
    <row r="251">
      <c r="A251">
        <f>HYPERLINK("https://stackoverflow.com/q/54475094", "54475094")</f>
        <v/>
      </c>
      <c r="B251" t="n">
        <v>0.2796730632551529</v>
      </c>
    </row>
    <row r="252">
      <c r="A252">
        <f>HYPERLINK("https://stackoverflow.com/q/54478438", "54478438")</f>
        <v/>
      </c>
      <c r="B252" t="n">
        <v>0.4242482901019486</v>
      </c>
    </row>
    <row r="253">
      <c r="A253">
        <f>HYPERLINK("https://stackoverflow.com/q/54532079", "54532079")</f>
        <v/>
      </c>
      <c r="B253" t="n">
        <v>0.3915881073241479</v>
      </c>
    </row>
    <row r="254">
      <c r="A254">
        <f>HYPERLINK("https://stackoverflow.com/q/54604041", "54604041")</f>
        <v/>
      </c>
      <c r="B254" t="n">
        <v>0.2847490347490348</v>
      </c>
    </row>
    <row r="255">
      <c r="A255">
        <f>HYPERLINK("https://stackoverflow.com/q/54622703", "54622703")</f>
        <v/>
      </c>
      <c r="B255" t="n">
        <v>0.3276827451584732</v>
      </c>
    </row>
    <row r="256">
      <c r="A256">
        <f>HYPERLINK("https://stackoverflow.com/q/54822913", "54822913")</f>
        <v/>
      </c>
      <c r="B256" t="n">
        <v>0.3895891690009338</v>
      </c>
    </row>
    <row r="257">
      <c r="A257">
        <f>HYPERLINK("https://stackoverflow.com/q/54848296", "54848296")</f>
        <v/>
      </c>
      <c r="B257" t="n">
        <v>0.5000545464462991</v>
      </c>
    </row>
    <row r="258">
      <c r="A258">
        <f>HYPERLINK("https://stackoverflow.com/q/54884332", "54884332")</f>
        <v/>
      </c>
      <c r="B258" t="n">
        <v>0.441931216931217</v>
      </c>
    </row>
    <row r="259">
      <c r="A259">
        <f>HYPERLINK("https://stackoverflow.com/q/54906258", "54906258")</f>
        <v/>
      </c>
      <c r="B259" t="n">
        <v>0.3221164021164021</v>
      </c>
    </row>
    <row r="260">
      <c r="A260">
        <f>HYPERLINK("https://stackoverflow.com/q/54987992", "54987992")</f>
        <v/>
      </c>
      <c r="B260" t="n">
        <v>0.3615613351761109</v>
      </c>
    </row>
    <row r="261">
      <c r="A261">
        <f>HYPERLINK("https://stackoverflow.com/q/55000264", "55000264")</f>
        <v/>
      </c>
      <c r="B261" t="n">
        <v>0.2677281438891346</v>
      </c>
    </row>
    <row r="262">
      <c r="A262">
        <f>HYPERLINK("https://stackoverflow.com/q/55010103", "55010103")</f>
        <v/>
      </c>
      <c r="B262" t="n">
        <v>0.5117982315968893</v>
      </c>
    </row>
    <row r="263">
      <c r="A263">
        <f>HYPERLINK("https://stackoverflow.com/q/55050411", "55050411")</f>
        <v/>
      </c>
      <c r="B263" t="n">
        <v>0.3704557091653866</v>
      </c>
    </row>
    <row r="264">
      <c r="A264">
        <f>HYPERLINK("https://stackoverflow.com/q/55117661", "55117661")</f>
        <v/>
      </c>
      <c r="B264" t="n">
        <v>0.2787545787545787</v>
      </c>
    </row>
    <row r="265">
      <c r="A265">
        <f>HYPERLINK("https://stackoverflow.com/q/55136468", "55136468")</f>
        <v/>
      </c>
      <c r="B265" t="n">
        <v>0.4715121136173767</v>
      </c>
    </row>
    <row r="266">
      <c r="A266">
        <f>HYPERLINK("https://stackoverflow.com/q/55137884", "55137884")</f>
        <v/>
      </c>
      <c r="B266" t="n">
        <v>0.684409654272668</v>
      </c>
    </row>
    <row r="267">
      <c r="A267">
        <f>HYPERLINK("https://stackoverflow.com/q/55176954", "55176954")</f>
        <v/>
      </c>
      <c r="B267" t="n">
        <v>0.2336636854403352</v>
      </c>
    </row>
    <row r="268">
      <c r="A268">
        <f>HYPERLINK("https://stackoverflow.com/q/55196502", "55196502")</f>
        <v/>
      </c>
      <c r="B268" t="n">
        <v>0.4537244364830572</v>
      </c>
    </row>
    <row r="269">
      <c r="A269">
        <f>HYPERLINK("https://stackoverflow.com/q/55219295", "55219295")</f>
        <v/>
      </c>
      <c r="B269" t="n">
        <v>0.2633509700176367</v>
      </c>
    </row>
    <row r="270">
      <c r="A270">
        <f>HYPERLINK("https://stackoverflow.com/q/55240089", "55240089")</f>
        <v/>
      </c>
      <c r="B270" t="n">
        <v>0.4486629486629486</v>
      </c>
    </row>
    <row r="271">
      <c r="A271">
        <f>HYPERLINK("https://stackoverflow.com/q/55244842", "55244842")</f>
        <v/>
      </c>
      <c r="B271" t="n">
        <v>0.5115228797237165</v>
      </c>
    </row>
    <row r="272">
      <c r="A272">
        <f>HYPERLINK("https://stackoverflow.com/q/55300016", "55300016")</f>
        <v/>
      </c>
      <c r="B272" t="n">
        <v>0.3530111170560609</v>
      </c>
    </row>
    <row r="273">
      <c r="A273">
        <f>HYPERLINK("https://stackoverflow.com/q/55366951", "55366951")</f>
        <v/>
      </c>
      <c r="B273" t="n">
        <v>0.4855646145968727</v>
      </c>
    </row>
    <row r="274">
      <c r="A274">
        <f>HYPERLINK("https://stackoverflow.com/q/55405120", "55405120")</f>
        <v/>
      </c>
      <c r="B274" t="n">
        <v>0.5450347834607093</v>
      </c>
    </row>
    <row r="275">
      <c r="A275">
        <f>HYPERLINK("https://stackoverflow.com/q/55471918", "55471918")</f>
        <v/>
      </c>
      <c r="B275" t="n">
        <v>0.6645373596593109</v>
      </c>
    </row>
    <row r="276">
      <c r="A276">
        <f>HYPERLINK("https://stackoverflow.com/q/55476156", "55476156")</f>
        <v/>
      </c>
      <c r="B276" t="n">
        <v>0.3755072687111523</v>
      </c>
    </row>
    <row r="277">
      <c r="A277">
        <f>HYPERLINK("https://stackoverflow.com/q/55488988", "55488988")</f>
        <v/>
      </c>
      <c r="B277" t="n">
        <v>0.5802093887200269</v>
      </c>
    </row>
    <row r="278">
      <c r="A278">
        <f>HYPERLINK("https://stackoverflow.com/q/55489868", "55489868")</f>
        <v/>
      </c>
      <c r="B278" t="n">
        <v>0.3963550852439742</v>
      </c>
    </row>
    <row r="279">
      <c r="A279">
        <f>HYPERLINK("https://stackoverflow.com/q/55537720", "55537720")</f>
        <v/>
      </c>
      <c r="B279" t="n">
        <v>0.4062587023113339</v>
      </c>
    </row>
    <row r="280">
      <c r="A280">
        <f>HYPERLINK("https://stackoverflow.com/q/55549922", "55549922")</f>
        <v/>
      </c>
      <c r="B280" t="n">
        <v>0.4573972022043238</v>
      </c>
    </row>
    <row r="281">
      <c r="A281">
        <f>HYPERLINK("https://stackoverflow.com/q/55594848", "55594848")</f>
        <v/>
      </c>
      <c r="B281" t="n">
        <v>0.5219665893823197</v>
      </c>
    </row>
    <row r="282">
      <c r="A282">
        <f>HYPERLINK("https://stackoverflow.com/q/55596420", "55596420")</f>
        <v/>
      </c>
      <c r="B282" t="n">
        <v>0.6726584673604542</v>
      </c>
    </row>
    <row r="283">
      <c r="A283">
        <f>HYPERLINK("https://stackoverflow.com/q/55614851", "55614851")</f>
        <v/>
      </c>
      <c r="B283" t="n">
        <v>0.4678790151231096</v>
      </c>
    </row>
    <row r="284">
      <c r="A284">
        <f>HYPERLINK("https://stackoverflow.com/q/55649403", "55649403")</f>
        <v/>
      </c>
      <c r="B284" t="n">
        <v>0.4696545284780578</v>
      </c>
    </row>
    <row r="285">
      <c r="A285">
        <f>HYPERLINK("https://stackoverflow.com/q/55740306", "55740306")</f>
        <v/>
      </c>
      <c r="B285" t="n">
        <v>0.3544154503906826</v>
      </c>
    </row>
    <row r="286">
      <c r="A286">
        <f>HYPERLINK("https://stackoverflow.com/q/55764425", "55764425")</f>
        <v/>
      </c>
      <c r="B286" t="n">
        <v>0.3579273855135924</v>
      </c>
    </row>
    <row r="287">
      <c r="A287">
        <f>HYPERLINK("https://stackoverflow.com/q/55801290", "55801290")</f>
        <v/>
      </c>
      <c r="B287" t="n">
        <v>0.3434744268077601</v>
      </c>
    </row>
    <row r="288">
      <c r="A288">
        <f>HYPERLINK("https://stackoverflow.com/q/55805996", "55805996")</f>
        <v/>
      </c>
      <c r="B288" t="n">
        <v>0.3178437236408251</v>
      </c>
    </row>
    <row r="289">
      <c r="A289">
        <f>HYPERLINK("https://stackoverflow.com/q/55866962", "55866962")</f>
        <v/>
      </c>
      <c r="B289" t="n">
        <v>0.5952252321782306</v>
      </c>
    </row>
    <row r="290">
      <c r="A290">
        <f>HYPERLINK("https://stackoverflow.com/q/55868931", "55868931")</f>
        <v/>
      </c>
      <c r="B290" t="n">
        <v>0.4208406819517931</v>
      </c>
    </row>
    <row r="291">
      <c r="A291">
        <f>HYPERLINK("https://stackoverflow.com/q/55870883", "55870883")</f>
        <v/>
      </c>
      <c r="B291" t="n">
        <v>0.4432184798038457</v>
      </c>
    </row>
    <row r="292">
      <c r="A292">
        <f>HYPERLINK("https://stackoverflow.com/q/55945647", "55945647")</f>
        <v/>
      </c>
      <c r="B292" t="n">
        <v>0.4984126984126984</v>
      </c>
    </row>
    <row r="293">
      <c r="A293">
        <f>HYPERLINK("https://stackoverflow.com/q/55958319", "55958319")</f>
        <v/>
      </c>
      <c r="B293" t="n">
        <v>0.2596432838368322</v>
      </c>
    </row>
    <row r="294">
      <c r="A294">
        <f>HYPERLINK("https://stackoverflow.com/q/55967992", "55967992")</f>
        <v/>
      </c>
      <c r="B294" t="n">
        <v>0.4248263548675071</v>
      </c>
    </row>
    <row r="295">
      <c r="A295">
        <f>HYPERLINK("https://stackoverflow.com/q/55971394", "55971394")</f>
        <v/>
      </c>
      <c r="B295" t="n">
        <v>0.4250972142538408</v>
      </c>
    </row>
    <row r="296">
      <c r="A296">
        <f>HYPERLINK("https://stackoverflow.com/q/55999786", "55999786")</f>
        <v/>
      </c>
      <c r="B296" t="n">
        <v>0.6545393858477971</v>
      </c>
    </row>
    <row r="297">
      <c r="A297">
        <f>HYPERLINK("https://stackoverflow.com/q/56001929", "56001929")</f>
        <v/>
      </c>
      <c r="B297" t="n">
        <v>0.4870532943158641</v>
      </c>
    </row>
    <row r="298">
      <c r="A298">
        <f>HYPERLINK("https://stackoverflow.com/q/56002190", "56002190")</f>
        <v/>
      </c>
      <c r="B298" t="n">
        <v>0.3323664491177182</v>
      </c>
    </row>
    <row r="299">
      <c r="A299">
        <f>HYPERLINK("https://stackoverflow.com/q/56055688", "56055688")</f>
        <v/>
      </c>
      <c r="B299" t="n">
        <v>0.297319802237835</v>
      </c>
    </row>
    <row r="300">
      <c r="A300">
        <f>HYPERLINK("https://stackoverflow.com/q/56072556", "56072556")</f>
        <v/>
      </c>
      <c r="B300" t="n">
        <v>0.3186596119929453</v>
      </c>
    </row>
    <row r="301">
      <c r="A301">
        <f>HYPERLINK("https://stackoverflow.com/q/56134883", "56134883")</f>
        <v/>
      </c>
      <c r="B301" t="n">
        <v>0.5836466165413534</v>
      </c>
    </row>
    <row r="302">
      <c r="A302">
        <f>HYPERLINK("https://stackoverflow.com/q/56148445", "56148445")</f>
        <v/>
      </c>
      <c r="B302" t="n">
        <v>0.6451582605428759</v>
      </c>
    </row>
    <row r="303">
      <c r="A303">
        <f>HYPERLINK("https://stackoverflow.com/q/56164428", "56164428")</f>
        <v/>
      </c>
      <c r="B303" t="n">
        <v>0.4152767706067197</v>
      </c>
    </row>
    <row r="304">
      <c r="A304">
        <f>HYPERLINK("https://stackoverflow.com/q/56213578", "56213578")</f>
        <v/>
      </c>
      <c r="B304" t="n">
        <v>0.5206349206349206</v>
      </c>
    </row>
    <row r="305">
      <c r="A305">
        <f>HYPERLINK("https://stackoverflow.com/q/56227348", "56227348")</f>
        <v/>
      </c>
      <c r="B305" t="n">
        <v>0.4944325989102109</v>
      </c>
    </row>
    <row r="306">
      <c r="A306">
        <f>HYPERLINK("https://stackoverflow.com/q/56264549", "56264549")</f>
        <v/>
      </c>
      <c r="B306" t="n">
        <v>0.5016625886191104</v>
      </c>
    </row>
    <row r="307">
      <c r="A307">
        <f>HYPERLINK("https://stackoverflow.com/q/56271708", "56271708")</f>
        <v/>
      </c>
      <c r="B307" t="n">
        <v>0.3739682539682539</v>
      </c>
    </row>
    <row r="308">
      <c r="A308">
        <f>HYPERLINK("https://stackoverflow.com/q/56321389", "56321389")</f>
        <v/>
      </c>
      <c r="B308" t="n">
        <v>0.32915982484948</v>
      </c>
    </row>
    <row r="309">
      <c r="A309">
        <f>HYPERLINK("https://stackoverflow.com/q/56367478", "56367478")</f>
        <v/>
      </c>
      <c r="B309" t="n">
        <v>0.4438302136876475</v>
      </c>
    </row>
    <row r="310">
      <c r="A310">
        <f>HYPERLINK("https://stackoverflow.com/q/56421760", "56421760")</f>
        <v/>
      </c>
      <c r="B310" t="n">
        <v>0.3893849206349206</v>
      </c>
    </row>
    <row r="311">
      <c r="A311">
        <f>HYPERLINK("https://stackoverflow.com/q/56450083", "56450083")</f>
        <v/>
      </c>
      <c r="B311" t="n">
        <v>0.3029413977281276</v>
      </c>
    </row>
    <row r="312">
      <c r="A312">
        <f>HYPERLINK("https://stackoverflow.com/q/56457283", "56457283")</f>
        <v/>
      </c>
      <c r="B312" t="n">
        <v>0.3137973137973137</v>
      </c>
    </row>
    <row r="313">
      <c r="A313">
        <f>HYPERLINK("https://stackoverflow.com/q/56498638", "56498638")</f>
        <v/>
      </c>
      <c r="B313" t="n">
        <v>0.5283320031923384</v>
      </c>
    </row>
    <row r="314">
      <c r="A314">
        <f>HYPERLINK("https://stackoverflow.com/q/56539668", "56539668")</f>
        <v/>
      </c>
      <c r="B314" t="n">
        <v>0.2352914575136797</v>
      </c>
    </row>
    <row r="315">
      <c r="A315">
        <f>HYPERLINK("https://stackoverflow.com/q/56540608", "56540608")</f>
        <v/>
      </c>
      <c r="B315" t="n">
        <v>0.4157805517028818</v>
      </c>
    </row>
    <row r="316">
      <c r="A316">
        <f>HYPERLINK("https://stackoverflow.com/q/56578710", "56578710")</f>
        <v/>
      </c>
      <c r="B316" t="n">
        <v>0.2866479925303456</v>
      </c>
    </row>
    <row r="317">
      <c r="A317">
        <f>HYPERLINK("https://stackoverflow.com/q/56603377", "56603377")</f>
        <v/>
      </c>
      <c r="B317" t="n">
        <v>0.333968253968254</v>
      </c>
    </row>
    <row r="318">
      <c r="A318">
        <f>HYPERLINK("https://stackoverflow.com/q/56646153", "56646153")</f>
        <v/>
      </c>
      <c r="B318" t="n">
        <v>0.5027137736815156</v>
      </c>
    </row>
    <row r="319">
      <c r="A319">
        <f>HYPERLINK("https://stackoverflow.com/q/56649946", "56649946")</f>
        <v/>
      </c>
      <c r="B319" t="n">
        <v>0.5709464471146714</v>
      </c>
    </row>
    <row r="320">
      <c r="A320">
        <f>HYPERLINK("https://stackoverflow.com/q/56717423", "56717423")</f>
        <v/>
      </c>
      <c r="B320" t="n">
        <v>0.5064524454768358</v>
      </c>
    </row>
    <row r="321">
      <c r="A321">
        <f>HYPERLINK("https://stackoverflow.com/q/56742705", "56742705")</f>
        <v/>
      </c>
      <c r="B321" t="n">
        <v>0.5160597572362278</v>
      </c>
    </row>
    <row r="322">
      <c r="A322">
        <f>HYPERLINK("https://stackoverflow.com/q/56781139", "56781139")</f>
        <v/>
      </c>
      <c r="B322" t="n">
        <v>0.4532019704433498</v>
      </c>
    </row>
    <row r="323">
      <c r="A323">
        <f>HYPERLINK("https://stackoverflow.com/q/56861761", "56861761")</f>
        <v/>
      </c>
      <c r="B323" t="n">
        <v>0.7612675240412466</v>
      </c>
    </row>
    <row r="324">
      <c r="A324">
        <f>HYPERLINK("https://stackoverflow.com/q/56897283", "56897283")</f>
        <v/>
      </c>
      <c r="B324" t="n">
        <v>0.3044733044733045</v>
      </c>
    </row>
    <row r="325">
      <c r="A325">
        <f>HYPERLINK("https://stackoverflow.com/q/57012762", "57012762")</f>
        <v/>
      </c>
      <c r="B325" t="n">
        <v>0.1850178806700546</v>
      </c>
    </row>
    <row r="326">
      <c r="A326">
        <f>HYPERLINK("https://stackoverflow.com/q/57034340", "57034340")</f>
        <v/>
      </c>
      <c r="B326" t="n">
        <v>0.4361904761904761</v>
      </c>
    </row>
    <row r="327">
      <c r="A327">
        <f>HYPERLINK("https://stackoverflow.com/q/57040864", "57040864")</f>
        <v/>
      </c>
      <c r="B327" t="n">
        <v>0.4635282413060189</v>
      </c>
    </row>
    <row r="328">
      <c r="A328">
        <f>HYPERLINK("https://stackoverflow.com/q/57089313", "57089313")</f>
        <v/>
      </c>
      <c r="B328" t="n">
        <v>0.3848764450100754</v>
      </c>
    </row>
    <row r="329">
      <c r="A329">
        <f>HYPERLINK("https://stackoverflow.com/q/57131917", "57131917")</f>
        <v/>
      </c>
      <c r="B329" t="n">
        <v>0.2928571428571429</v>
      </c>
    </row>
    <row r="330">
      <c r="A330">
        <f>HYPERLINK("https://stackoverflow.com/q/57133610", "57133610")</f>
        <v/>
      </c>
      <c r="B330" t="n">
        <v>0.513733878968254</v>
      </c>
    </row>
    <row r="331">
      <c r="A331">
        <f>HYPERLINK("https://stackoverflow.com/q/57169785", "57169785")</f>
        <v/>
      </c>
      <c r="B331" t="n">
        <v>0.5002145002145002</v>
      </c>
    </row>
    <row r="332">
      <c r="A332">
        <f>HYPERLINK("https://stackoverflow.com/q/57170075", "57170075")</f>
        <v/>
      </c>
      <c r="B332" t="n">
        <v>0.5921325051759835</v>
      </c>
    </row>
    <row r="333">
      <c r="A333">
        <f>HYPERLINK("https://stackoverflow.com/q/57172673", "57172673")</f>
        <v/>
      </c>
      <c r="B333" t="n">
        <v>0.4596009700176366</v>
      </c>
    </row>
    <row r="334">
      <c r="A334">
        <f>HYPERLINK("https://stackoverflow.com/q/57193206", "57193206")</f>
        <v/>
      </c>
      <c r="B334" t="n">
        <v>0.4608999563128003</v>
      </c>
    </row>
    <row r="335">
      <c r="A335">
        <f>HYPERLINK("https://stackoverflow.com/q/57193780", "57193780")</f>
        <v/>
      </c>
      <c r="B335" t="n">
        <v>0.3415703326616467</v>
      </c>
    </row>
    <row r="336">
      <c r="A336">
        <f>HYPERLINK("https://stackoverflow.com/q/57193893", "57193893")</f>
        <v/>
      </c>
      <c r="B336" t="n">
        <v>0.2324628776241679</v>
      </c>
    </row>
    <row r="337">
      <c r="A337">
        <f>HYPERLINK("https://stackoverflow.com/q/57207120", "57207120")</f>
        <v/>
      </c>
      <c r="B337" t="n">
        <v>0.3176434676434676</v>
      </c>
    </row>
    <row r="338">
      <c r="A338">
        <f>HYPERLINK("https://stackoverflow.com/q/57211188", "57211188")</f>
        <v/>
      </c>
      <c r="B338" t="n">
        <v>0.4470465781941191</v>
      </c>
    </row>
    <row r="339">
      <c r="A339">
        <f>HYPERLINK("https://stackoverflow.com/q/57212629", "57212629")</f>
        <v/>
      </c>
      <c r="B339" t="n">
        <v>0.4132634715158987</v>
      </c>
    </row>
    <row r="340">
      <c r="A340">
        <f>HYPERLINK("https://stackoverflow.com/q/57235975", "57235975")</f>
        <v/>
      </c>
      <c r="B340" t="n">
        <v>0.3822836661546339</v>
      </c>
    </row>
    <row r="341">
      <c r="A341">
        <f>HYPERLINK("https://stackoverflow.com/q/57264711", "57264711")</f>
        <v/>
      </c>
      <c r="B341" t="n">
        <v>0.3041037553232674</v>
      </c>
    </row>
    <row r="342">
      <c r="A342">
        <f>HYPERLINK("https://stackoverflow.com/q/57271657", "57271657")</f>
        <v/>
      </c>
      <c r="B342" t="n">
        <v>0.7084002140181915</v>
      </c>
    </row>
    <row r="343">
      <c r="A343">
        <f>HYPERLINK("https://stackoverflow.com/q/57315003", "57315003")</f>
        <v/>
      </c>
      <c r="B343" t="n">
        <v>0.4121203362478021</v>
      </c>
    </row>
    <row r="344">
      <c r="A344">
        <f>HYPERLINK("https://stackoverflow.com/q/57325266", "57325266")</f>
        <v/>
      </c>
      <c r="B344" t="n">
        <v>0.5260221260221261</v>
      </c>
    </row>
    <row r="345">
      <c r="A345">
        <f>HYPERLINK("https://stackoverflow.com/q/57359844", "57359844")</f>
        <v/>
      </c>
      <c r="B345" t="n">
        <v>0.3530803250025712</v>
      </c>
    </row>
    <row r="346">
      <c r="A346">
        <f>HYPERLINK("https://stackoverflow.com/q/57368043", "57368043")</f>
        <v/>
      </c>
      <c r="B346" t="n">
        <v>0.2795390302239617</v>
      </c>
    </row>
    <row r="347">
      <c r="A347">
        <f>HYPERLINK("https://stackoverflow.com/q/57382016", "57382016")</f>
        <v/>
      </c>
      <c r="B347" t="n">
        <v>0.3387419165196943</v>
      </c>
    </row>
    <row r="348">
      <c r="A348">
        <f>HYPERLINK("https://stackoverflow.com/q/57398849", "57398849")</f>
        <v/>
      </c>
      <c r="B348" t="n">
        <v>0.3747736230957708</v>
      </c>
    </row>
    <row r="349">
      <c r="A349">
        <f>HYPERLINK("https://stackoverflow.com/q/57428689", "57428689")</f>
        <v/>
      </c>
      <c r="B349" t="n">
        <v>0.3883878059030808</v>
      </c>
    </row>
    <row r="350">
      <c r="A350">
        <f>HYPERLINK("https://stackoverflow.com/q/57519657", "57519657")</f>
        <v/>
      </c>
      <c r="B350" t="n">
        <v>0.3120327700972862</v>
      </c>
    </row>
    <row r="351">
      <c r="A351">
        <f>HYPERLINK("https://stackoverflow.com/q/57602539", "57602539")</f>
        <v/>
      </c>
      <c r="B351" t="n">
        <v>0.7340373060712044</v>
      </c>
    </row>
    <row r="352">
      <c r="A352">
        <f>HYPERLINK("https://stackoverflow.com/q/57647663", "57647663")</f>
        <v/>
      </c>
      <c r="B352" t="n">
        <v>0.3639513334944808</v>
      </c>
    </row>
    <row r="353">
      <c r="A353">
        <f>HYPERLINK("https://stackoverflow.com/q/57677076", "57677076")</f>
        <v/>
      </c>
      <c r="B353" t="n">
        <v>0.4460857641485914</v>
      </c>
    </row>
    <row r="354">
      <c r="A354">
        <f>HYPERLINK("https://stackoverflow.com/q/57814318", "57814318")</f>
        <v/>
      </c>
      <c r="B354" t="n">
        <v>0.3705114638447972</v>
      </c>
    </row>
    <row r="355">
      <c r="A355">
        <f>HYPERLINK("https://stackoverflow.com/q/57825022", "57825022")</f>
        <v/>
      </c>
      <c r="B355" t="n">
        <v>0.608891897991424</v>
      </c>
    </row>
    <row r="356">
      <c r="A356">
        <f>HYPERLINK("https://stackoverflow.com/q/57827537", "57827537")</f>
        <v/>
      </c>
      <c r="B356" t="n">
        <v>0.6530050616737922</v>
      </c>
    </row>
    <row r="357">
      <c r="A357">
        <f>HYPERLINK("https://stackoverflow.com/q/57833839", "57833839")</f>
        <v/>
      </c>
      <c r="B357" t="n">
        <v>0.482524601289447</v>
      </c>
    </row>
    <row r="358">
      <c r="A358">
        <f>HYPERLINK("https://stackoverflow.com/q/57864148", "57864148")</f>
        <v/>
      </c>
      <c r="B358" t="n">
        <v>0.3926313072654535</v>
      </c>
    </row>
    <row r="359">
      <c r="A359">
        <f>HYPERLINK("https://stackoverflow.com/q/57895348", "57895348")</f>
        <v/>
      </c>
      <c r="B359" t="n">
        <v>0.286183901568517</v>
      </c>
    </row>
    <row r="360">
      <c r="A360">
        <f>HYPERLINK("https://stackoverflow.com/q/57900028", "57900028")</f>
        <v/>
      </c>
      <c r="B360" t="n">
        <v>0.433968253968254</v>
      </c>
    </row>
    <row r="361">
      <c r="A361">
        <f>HYPERLINK("https://stackoverflow.com/q/57927698", "57927698")</f>
        <v/>
      </c>
      <c r="B361" t="n">
        <v>0.3264662839130925</v>
      </c>
    </row>
    <row r="362">
      <c r="A362">
        <f>HYPERLINK("https://stackoverflow.com/q/57928329", "57928329")</f>
        <v/>
      </c>
      <c r="B362" t="n">
        <v>0.4909350786128038</v>
      </c>
    </row>
    <row r="363">
      <c r="A363">
        <f>HYPERLINK("https://stackoverflow.com/q/57941287", "57941287")</f>
        <v/>
      </c>
      <c r="B363" t="n">
        <v>0.2581611260856544</v>
      </c>
    </row>
    <row r="364">
      <c r="A364">
        <f>HYPERLINK("https://stackoverflow.com/q/57963215", "57963215")</f>
        <v/>
      </c>
      <c r="B364" t="n">
        <v>0.3067305134344241</v>
      </c>
    </row>
    <row r="365">
      <c r="A365">
        <f>HYPERLINK("https://stackoverflow.com/q/57996398", "57996398")</f>
        <v/>
      </c>
      <c r="B365" t="n">
        <v>0.4239028944911297</v>
      </c>
    </row>
    <row r="366">
      <c r="A366">
        <f>HYPERLINK("https://stackoverflow.com/q/58025822", "58025822")</f>
        <v/>
      </c>
      <c r="B366" t="n">
        <v>0.6279795534032822</v>
      </c>
    </row>
    <row r="367">
      <c r="A367">
        <f>HYPERLINK("https://stackoverflow.com/q/58030372", "58030372")</f>
        <v/>
      </c>
      <c r="B367" t="n">
        <v>0.2674503553164641</v>
      </c>
    </row>
    <row r="368">
      <c r="A368">
        <f>HYPERLINK("https://stackoverflow.com/q/58097200", "58097200")</f>
        <v/>
      </c>
      <c r="B368" t="n">
        <v>0.3950769652713497</v>
      </c>
    </row>
    <row r="369">
      <c r="A369">
        <f>HYPERLINK("https://stackoverflow.com/q/58101720", "58101720")</f>
        <v/>
      </c>
      <c r="B369" t="n">
        <v>0.2546874197359634</v>
      </c>
    </row>
    <row r="370">
      <c r="A370">
        <f>HYPERLINK("https://stackoverflow.com/q/58101949", "58101949")</f>
        <v/>
      </c>
      <c r="B370" t="n">
        <v>0.4672161172161173</v>
      </c>
    </row>
    <row r="371">
      <c r="A371">
        <f>HYPERLINK("https://stackoverflow.com/q/58124237", "58124237")</f>
        <v/>
      </c>
      <c r="B371" t="n">
        <v>0.5598359193864813</v>
      </c>
    </row>
    <row r="372">
      <c r="A372">
        <f>HYPERLINK("https://stackoverflow.com/q/58148729", "58148729")</f>
        <v/>
      </c>
      <c r="B372" t="n">
        <v>0.4966322829824313</v>
      </c>
    </row>
    <row r="373">
      <c r="A373">
        <f>HYPERLINK("https://stackoverflow.com/q/58172015", "58172015")</f>
        <v/>
      </c>
      <c r="B373" t="n">
        <v>0.294618660472319</v>
      </c>
    </row>
    <row r="374">
      <c r="A374">
        <f>HYPERLINK("https://stackoverflow.com/q/58182689", "58182689")</f>
        <v/>
      </c>
      <c r="B374" t="n">
        <v>0.3967064978300933</v>
      </c>
    </row>
    <row r="375">
      <c r="A375">
        <f>HYPERLINK("https://stackoverflow.com/q/58184044", "58184044")</f>
        <v/>
      </c>
      <c r="B375" t="n">
        <v>0.3195850518685165</v>
      </c>
    </row>
    <row r="376">
      <c r="A376">
        <f>HYPERLINK("https://stackoverflow.com/q/58200678", "58200678")</f>
        <v/>
      </c>
      <c r="B376" t="n">
        <v>0.4515933599903065</v>
      </c>
    </row>
    <row r="377">
      <c r="A377">
        <f>HYPERLINK("https://stackoverflow.com/q/58317425", "58317425")</f>
        <v/>
      </c>
      <c r="B377" t="n">
        <v>0.3278318903318904</v>
      </c>
    </row>
    <row r="378">
      <c r="A378">
        <f>HYPERLINK("https://stackoverflow.com/q/58325798", "58325798")</f>
        <v/>
      </c>
      <c r="B378" t="n">
        <v>0.4392901071867861</v>
      </c>
    </row>
    <row r="379">
      <c r="A379">
        <f>HYPERLINK("https://stackoverflow.com/q/58360160", "58360160")</f>
        <v/>
      </c>
      <c r="B379" t="n">
        <v>0.3366702741702742</v>
      </c>
    </row>
    <row r="380">
      <c r="A380">
        <f>HYPERLINK("https://stackoverflow.com/q/58372218", "58372218")</f>
        <v/>
      </c>
      <c r="B380" t="n">
        <v>0.5947922240057073</v>
      </c>
    </row>
    <row r="381">
      <c r="A381">
        <f>HYPERLINK("https://stackoverflow.com/q/58378119", "58378119")</f>
        <v/>
      </c>
      <c r="B381" t="n">
        <v>0.3981657848324514</v>
      </c>
    </row>
    <row r="382">
      <c r="A382">
        <f>HYPERLINK("https://stackoverflow.com/q/58432441", "58432441")</f>
        <v/>
      </c>
      <c r="B382" t="n">
        <v>0.3751542067604244</v>
      </c>
    </row>
    <row r="383">
      <c r="A383">
        <f>HYPERLINK("https://stackoverflow.com/q/58488121", "58488121")</f>
        <v/>
      </c>
      <c r="B383" t="n">
        <v>0.5975767527491666</v>
      </c>
    </row>
    <row r="384">
      <c r="A384">
        <f>HYPERLINK("https://stackoverflow.com/q/58488958", "58488958")</f>
        <v/>
      </c>
      <c r="B384" t="n">
        <v>0.4796304486706964</v>
      </c>
    </row>
    <row r="385">
      <c r="A385">
        <f>HYPERLINK("https://stackoverflow.com/q/58528431", "58528431")</f>
        <v/>
      </c>
      <c r="B385" t="n">
        <v>0.505326278659612</v>
      </c>
    </row>
    <row r="386">
      <c r="A386">
        <f>HYPERLINK("https://stackoverflow.com/q/58546520", "58546520")</f>
        <v/>
      </c>
      <c r="B386" t="n">
        <v>0.4892258579409418</v>
      </c>
    </row>
    <row r="387">
      <c r="A387">
        <f>HYPERLINK("https://stackoverflow.com/q/58628659", "58628659")</f>
        <v/>
      </c>
      <c r="B387" t="n">
        <v>0.2455507455507455</v>
      </c>
    </row>
    <row r="388">
      <c r="A388">
        <f>HYPERLINK("https://stackoverflow.com/q/58629272", "58629272")</f>
        <v/>
      </c>
      <c r="B388" t="n">
        <v>0.2823328862061257</v>
      </c>
    </row>
    <row r="389">
      <c r="A389">
        <f>HYPERLINK("https://stackoverflow.com/q/58647180", "58647180")</f>
        <v/>
      </c>
      <c r="B389" t="n">
        <v>0.4627464271592386</v>
      </c>
    </row>
    <row r="390">
      <c r="A390">
        <f>HYPERLINK("https://stackoverflow.com/q/58712877", "58712877")</f>
        <v/>
      </c>
      <c r="B390" t="n">
        <v>0.321372150756037</v>
      </c>
    </row>
    <row r="391">
      <c r="A391">
        <f>HYPERLINK("https://stackoverflow.com/q/58715146", "58715146")</f>
        <v/>
      </c>
      <c r="B391" t="n">
        <v>0.3119305483926423</v>
      </c>
    </row>
    <row r="392">
      <c r="A392">
        <f>HYPERLINK("https://stackoverflow.com/q/58719818", "58719818")</f>
        <v/>
      </c>
      <c r="B392" t="n">
        <v>0.5232839272574372</v>
      </c>
    </row>
    <row r="393">
      <c r="A393">
        <f>HYPERLINK("https://stackoverflow.com/q/58736620", "58736620")</f>
        <v/>
      </c>
      <c r="B393" t="n">
        <v>0.5307056655371262</v>
      </c>
    </row>
    <row r="394">
      <c r="A394">
        <f>HYPERLINK("https://stackoverflow.com/q/58739353", "58739353")</f>
        <v/>
      </c>
      <c r="B394" t="n">
        <v>0.6297707231040564</v>
      </c>
    </row>
    <row r="395">
      <c r="A395">
        <f>HYPERLINK("https://stackoverflow.com/q/58746612", "58746612")</f>
        <v/>
      </c>
      <c r="B395" t="n">
        <v>0.7498746867167919</v>
      </c>
    </row>
    <row r="396">
      <c r="A396">
        <f>HYPERLINK("https://stackoverflow.com/q/58746868", "58746868")</f>
        <v/>
      </c>
      <c r="B396" t="n">
        <v>0.2527056277056277</v>
      </c>
    </row>
    <row r="397">
      <c r="A397">
        <f>HYPERLINK("https://stackoverflow.com/q/58748928", "58748928")</f>
        <v/>
      </c>
      <c r="B397" t="n">
        <v>0.3081520674113267</v>
      </c>
    </row>
    <row r="398">
      <c r="A398">
        <f>HYPERLINK("https://stackoverflow.com/q/58790918", "58790918")</f>
        <v/>
      </c>
      <c r="B398" t="n">
        <v>0.657579365079365</v>
      </c>
    </row>
    <row r="399">
      <c r="A399">
        <f>HYPERLINK("https://stackoverflow.com/q/58794905", "58794905")</f>
        <v/>
      </c>
      <c r="B399" t="n">
        <v>0.2881967953058001</v>
      </c>
    </row>
    <row r="400">
      <c r="A400">
        <f>HYPERLINK("https://stackoverflow.com/q/58822568", "58822568")</f>
        <v/>
      </c>
      <c r="B400" t="n">
        <v>0.3045928430543815</v>
      </c>
    </row>
    <row r="401">
      <c r="A401">
        <f>HYPERLINK("https://stackoverflow.com/q/58846662", "58846662")</f>
        <v/>
      </c>
      <c r="B401" t="n">
        <v>0.6155412283678318</v>
      </c>
    </row>
    <row r="402">
      <c r="A402">
        <f>HYPERLINK("https://stackoverflow.com/q/58861624", "58861624")</f>
        <v/>
      </c>
      <c r="B402" t="n">
        <v>0.3620435423714113</v>
      </c>
    </row>
    <row r="403">
      <c r="A403">
        <f>HYPERLINK("https://stackoverflow.com/q/58869893", "58869893")</f>
        <v/>
      </c>
      <c r="B403" t="n">
        <v>0.3351130351130351</v>
      </c>
    </row>
    <row r="404">
      <c r="A404">
        <f>HYPERLINK("https://stackoverflow.com/q/58874315", "58874315")</f>
        <v/>
      </c>
      <c r="B404" t="n">
        <v>0.4673015873015873</v>
      </c>
    </row>
    <row r="405">
      <c r="A405">
        <f>HYPERLINK("https://stackoverflow.com/q/58904486", "58904486")</f>
        <v/>
      </c>
      <c r="B405" t="n">
        <v>0.5255731922398589</v>
      </c>
    </row>
    <row r="406">
      <c r="A406">
        <f>HYPERLINK("https://stackoverflow.com/q/58914330", "58914330")</f>
        <v/>
      </c>
      <c r="B406" t="n">
        <v>0.4073605843517349</v>
      </c>
    </row>
    <row r="407">
      <c r="A407">
        <f>HYPERLINK("https://stackoverflow.com/q/58940439", "58940439")</f>
        <v/>
      </c>
      <c r="B407" t="n">
        <v>0.4305851693911397</v>
      </c>
    </row>
    <row r="408">
      <c r="A408">
        <f>HYPERLINK("https://stackoverflow.com/q/58941104", "58941104")</f>
        <v/>
      </c>
      <c r="B408" t="n">
        <v>0.3715072805981897</v>
      </c>
    </row>
    <row r="409">
      <c r="A409">
        <f>HYPERLINK("https://stackoverflow.com/q/58976356", "58976356")</f>
        <v/>
      </c>
      <c r="B409" t="n">
        <v>0.3710502892745884</v>
      </c>
    </row>
    <row r="410">
      <c r="A410">
        <f>HYPERLINK("https://stackoverflow.com/q/58993188", "58993188")</f>
        <v/>
      </c>
      <c r="B410" t="n">
        <v>0.3631854256854257</v>
      </c>
    </row>
    <row r="411">
      <c r="A411">
        <f>HYPERLINK("https://stackoverflow.com/q/59018968", "59018968")</f>
        <v/>
      </c>
      <c r="B411" t="n">
        <v>0.2504594820384294</v>
      </c>
    </row>
    <row r="412">
      <c r="A412">
        <f>HYPERLINK("https://stackoverflow.com/q/59050535", "59050535")</f>
        <v/>
      </c>
      <c r="B412" t="n">
        <v>0.5568547703779021</v>
      </c>
    </row>
    <row r="413">
      <c r="A413">
        <f>HYPERLINK("https://stackoverflow.com/q/59082961", "59082961")</f>
        <v/>
      </c>
      <c r="B413" t="n">
        <v>0.4055886243386243</v>
      </c>
    </row>
    <row r="414">
      <c r="A414">
        <f>HYPERLINK("https://stackoverflow.com/q/59094028", "59094028")</f>
        <v/>
      </c>
      <c r="B414" t="n">
        <v>0.4038153487694773</v>
      </c>
    </row>
    <row r="415">
      <c r="A415">
        <f>HYPERLINK("https://stackoverflow.com/q/59140407", "59140407")</f>
        <v/>
      </c>
      <c r="B415" t="n">
        <v>0.4014041514041514</v>
      </c>
    </row>
    <row r="416">
      <c r="A416">
        <f>HYPERLINK("https://stackoverflow.com/q/59149471", "59149471")</f>
        <v/>
      </c>
      <c r="B416" t="n">
        <v>0.679500168861871</v>
      </c>
    </row>
    <row r="417">
      <c r="A417">
        <f>HYPERLINK("https://stackoverflow.com/q/59182574", "59182574")</f>
        <v/>
      </c>
      <c r="B417" t="n">
        <v>0.5071392331666305</v>
      </c>
    </row>
    <row r="418">
      <c r="A418">
        <f>HYPERLINK("https://stackoverflow.com/q/59212486", "59212486")</f>
        <v/>
      </c>
      <c r="B418" t="n">
        <v>0.5995274053526481</v>
      </c>
    </row>
    <row r="419">
      <c r="A419">
        <f>HYPERLINK("https://stackoverflow.com/q/59231120", "59231120")</f>
        <v/>
      </c>
      <c r="B419" t="n">
        <v>0.3512316895106213</v>
      </c>
    </row>
    <row r="420">
      <c r="A420">
        <f>HYPERLINK("https://stackoverflow.com/q/59236705", "59236705")</f>
        <v/>
      </c>
      <c r="B420" t="n">
        <v>0.3158877586122168</v>
      </c>
    </row>
    <row r="421">
      <c r="A421">
        <f>HYPERLINK("https://stackoverflow.com/q/59263581", "59263581")</f>
        <v/>
      </c>
      <c r="B421" t="n">
        <v>0.4046206857594757</v>
      </c>
    </row>
    <row r="422">
      <c r="A422">
        <f>HYPERLINK("https://stackoverflow.com/q/59271914", "59271914")</f>
        <v/>
      </c>
      <c r="B422" t="n">
        <v>0.3695400301239717</v>
      </c>
    </row>
    <row r="423">
      <c r="A423">
        <f>HYPERLINK("https://stackoverflow.com/q/59299127", "59299127")</f>
        <v/>
      </c>
      <c r="B423" t="n">
        <v>0.5405499175990981</v>
      </c>
    </row>
    <row r="424">
      <c r="A424">
        <f>HYPERLINK("https://stackoverflow.com/q/59305155", "59305155")</f>
        <v/>
      </c>
      <c r="B424" t="n">
        <v>0.4873015873015873</v>
      </c>
    </row>
    <row r="425">
      <c r="A425">
        <f>HYPERLINK("https://stackoverflow.com/q/59327305", "59327305")</f>
        <v/>
      </c>
      <c r="B425" t="n">
        <v>0.4521849892220263</v>
      </c>
    </row>
    <row r="426">
      <c r="A426">
        <f>HYPERLINK("https://stackoverflow.com/q/59368840", "59368840")</f>
        <v/>
      </c>
      <c r="B426" t="n">
        <v>0.3322062552831783</v>
      </c>
    </row>
    <row r="427">
      <c r="A427">
        <f>HYPERLINK("https://stackoverflow.com/q/59371835", "59371835")</f>
        <v/>
      </c>
      <c r="B427" t="n">
        <v>0.6142088364310588</v>
      </c>
    </row>
    <row r="428">
      <c r="A428">
        <f>HYPERLINK("https://stackoverflow.com/q/59399933", "59399933")</f>
        <v/>
      </c>
      <c r="B428" t="n">
        <v>0.2338457692788402</v>
      </c>
    </row>
    <row r="429">
      <c r="A429">
        <f>HYPERLINK("https://stackoverflow.com/q/59427077", "59427077")</f>
        <v/>
      </c>
      <c r="B429" t="n">
        <v>0.4274449564772145</v>
      </c>
    </row>
    <row r="430">
      <c r="A430">
        <f>HYPERLINK("https://stackoverflow.com/q/59454538", "59454538")</f>
        <v/>
      </c>
      <c r="B430" t="n">
        <v>0.2652485698170977</v>
      </c>
    </row>
    <row r="431">
      <c r="A431">
        <f>HYPERLINK("https://stackoverflow.com/q/59464598", "59464598")</f>
        <v/>
      </c>
      <c r="B431" t="n">
        <v>0.2440829237982263</v>
      </c>
    </row>
    <row r="432">
      <c r="A432">
        <f>HYPERLINK("https://stackoverflow.com/q/59533959", "59533959")</f>
        <v/>
      </c>
      <c r="B432" t="n">
        <v>0.4527813103480759</v>
      </c>
    </row>
    <row r="433">
      <c r="A433">
        <f>HYPERLINK("https://stackoverflow.com/q/59548023", "59548023")</f>
        <v/>
      </c>
      <c r="B433" t="n">
        <v>0.6460534898891063</v>
      </c>
    </row>
    <row r="434">
      <c r="A434">
        <f>HYPERLINK("https://stackoverflow.com/q/59688843", "59688843")</f>
        <v/>
      </c>
      <c r="B434" t="n">
        <v>0.2902304575944744</v>
      </c>
    </row>
    <row r="435">
      <c r="A435">
        <f>HYPERLINK("https://stackoverflow.com/q/59719707", "59719707")</f>
        <v/>
      </c>
      <c r="B435" t="n">
        <v>0.5663177551722443</v>
      </c>
    </row>
    <row r="436">
      <c r="A436">
        <f>HYPERLINK("https://stackoverflow.com/q/59738152", "59738152")</f>
        <v/>
      </c>
      <c r="B436" t="n">
        <v>0.3616895345708905</v>
      </c>
    </row>
    <row r="437">
      <c r="A437">
        <f>HYPERLINK("https://stackoverflow.com/q/59784776", "59784776")</f>
        <v/>
      </c>
      <c r="B437" t="n">
        <v>0.3934018051665111</v>
      </c>
    </row>
    <row r="438">
      <c r="A438">
        <f>HYPERLINK("https://stackoverflow.com/q/59926810", "59926810")</f>
        <v/>
      </c>
      <c r="B438" t="n">
        <v>0.4150464919695688</v>
      </c>
    </row>
    <row r="439">
      <c r="A439">
        <f>HYPERLINK("https://stackoverflow.com/q/59929281", "59929281")</f>
        <v/>
      </c>
      <c r="B439" t="n">
        <v>0.4900793650793651</v>
      </c>
    </row>
    <row r="440">
      <c r="A440">
        <f>HYPERLINK("https://stackoverflow.com/q/59943554", "59943554")</f>
        <v/>
      </c>
      <c r="B440" t="n">
        <v>0.2604497354497354</v>
      </c>
    </row>
    <row r="441">
      <c r="A441">
        <f>HYPERLINK("https://stackoverflow.com/q/60181728", "60181728")</f>
        <v/>
      </c>
      <c r="B441" t="n">
        <v>0.3110253110253111</v>
      </c>
    </row>
    <row r="442">
      <c r="A442">
        <f>HYPERLINK("https://stackoverflow.com/q/60218411", "60218411")</f>
        <v/>
      </c>
      <c r="B442" t="n">
        <v>0.3729782592341834</v>
      </c>
    </row>
    <row r="443">
      <c r="A443">
        <f>HYPERLINK("https://stackoverflow.com/q/60396720", "60396720")</f>
        <v/>
      </c>
      <c r="B443" t="n">
        <v>0.2292004521106688</v>
      </c>
    </row>
    <row r="444">
      <c r="A444">
        <f>HYPERLINK("https://stackoverflow.com/q/60400547", "60400547")</f>
        <v/>
      </c>
      <c r="B444" t="n">
        <v>0.4310889230244069</v>
      </c>
    </row>
    <row r="445">
      <c r="A445">
        <f>HYPERLINK("https://stackoverflow.com/q/60428312", "60428312")</f>
        <v/>
      </c>
      <c r="B445" t="n">
        <v>0.4459187183645387</v>
      </c>
    </row>
    <row r="446">
      <c r="A446">
        <f>HYPERLINK("https://stackoverflow.com/q/60434306", "60434306")</f>
        <v/>
      </c>
      <c r="B446" t="n">
        <v>0.2680218332392245</v>
      </c>
    </row>
    <row r="447">
      <c r="A447">
        <f>HYPERLINK("https://stackoverflow.com/q/60556908", "60556908")</f>
        <v/>
      </c>
      <c r="B447" t="n">
        <v>0.5408115826525869</v>
      </c>
    </row>
    <row r="448">
      <c r="A448">
        <f>HYPERLINK("https://stackoverflow.com/q/60644070", "60644070")</f>
        <v/>
      </c>
      <c r="B448" t="n">
        <v>0.3201189818105241</v>
      </c>
    </row>
    <row r="449">
      <c r="A449">
        <f>HYPERLINK("https://stackoverflow.com/q/60779964", "60779964")</f>
        <v/>
      </c>
      <c r="B449" t="n">
        <v>0.5307359307359306</v>
      </c>
    </row>
    <row r="450">
      <c r="A450">
        <f>HYPERLINK("https://stackoverflow.com/q/60990549", "60990549")</f>
        <v/>
      </c>
      <c r="B450" t="n">
        <v>0.2253262786596119</v>
      </c>
    </row>
    <row r="451">
      <c r="A451">
        <f>HYPERLINK("https://stackoverflow.com/q/61021604", "61021604")</f>
        <v/>
      </c>
      <c r="B451" t="n">
        <v>0.4303758754625807</v>
      </c>
    </row>
    <row r="452">
      <c r="A452">
        <f>HYPERLINK("https://stackoverflow.com/q/61088814", "61088814")</f>
        <v/>
      </c>
      <c r="B452" t="n">
        <v>0.3425697865353037</v>
      </c>
    </row>
    <row r="453">
      <c r="A453">
        <f>HYPERLINK("https://stackoverflow.com/q/61343277", "61343277")</f>
        <v/>
      </c>
      <c r="B453" t="n">
        <v>0.4379704379704379</v>
      </c>
    </row>
    <row r="454">
      <c r="A454">
        <f>HYPERLINK("https://stackoverflow.com/q/61377118", "61377118")</f>
        <v/>
      </c>
      <c r="B454" t="n">
        <v>0.3821413709054158</v>
      </c>
    </row>
    <row r="455">
      <c r="A455">
        <f>HYPERLINK("https://stackoverflow.com/q/61454256", "61454256")</f>
        <v/>
      </c>
      <c r="B455" t="n">
        <v>0.3569775132275133</v>
      </c>
    </row>
    <row r="456">
      <c r="A456">
        <f>HYPERLINK("https://stackoverflow.com/q/61491488", "61491488")</f>
        <v/>
      </c>
      <c r="B456" t="n">
        <v>0.3912522045855378</v>
      </c>
    </row>
    <row r="457">
      <c r="A457">
        <f>HYPERLINK("https://stackoverflow.com/q/61641793", "61641793")</f>
        <v/>
      </c>
      <c r="B457" t="n">
        <v>0.4054455739848998</v>
      </c>
    </row>
    <row r="458">
      <c r="A458">
        <f>HYPERLINK("https://stackoverflow.com/q/61660647", "61660647")</f>
        <v/>
      </c>
      <c r="B458" t="n">
        <v>0.5277869002006933</v>
      </c>
    </row>
    <row r="459">
      <c r="A459">
        <f>HYPERLINK("https://stackoverflow.com/q/61674307", "61674307")</f>
        <v/>
      </c>
      <c r="B459" t="n">
        <v>0.3254910832107981</v>
      </c>
    </row>
    <row r="460">
      <c r="A460">
        <f>HYPERLINK("https://stackoverflow.com/q/61683219", "61683219")</f>
        <v/>
      </c>
      <c r="B460" t="n">
        <v>0.4415297092288244</v>
      </c>
    </row>
    <row r="461">
      <c r="A461">
        <f>HYPERLINK("https://stackoverflow.com/q/61689176", "61689176")</f>
        <v/>
      </c>
      <c r="B461" t="n">
        <v>0.2993386243386243</v>
      </c>
    </row>
    <row r="462">
      <c r="A462">
        <f>HYPERLINK("https://stackoverflow.com/q/61729009", "61729009")</f>
        <v/>
      </c>
      <c r="B462" t="n">
        <v>0.585329200713816</v>
      </c>
    </row>
    <row r="463">
      <c r="A463">
        <f>HYPERLINK("https://stackoverflow.com/q/61827269", "61827269")</f>
        <v/>
      </c>
      <c r="B463" t="n">
        <v>0.4298941798941798</v>
      </c>
    </row>
    <row r="464">
      <c r="A464">
        <f>HYPERLINK("https://stackoverflow.com/q/61977505", "61977505")</f>
        <v/>
      </c>
      <c r="B464" t="n">
        <v>0.3074850735401193</v>
      </c>
    </row>
    <row r="465">
      <c r="A465">
        <f>HYPERLINK("https://stackoverflow.com/q/61983642", "61983642")</f>
        <v/>
      </c>
      <c r="B465" t="n">
        <v>0.7629661076912191</v>
      </c>
    </row>
    <row r="466">
      <c r="A466">
        <f>HYPERLINK("https://stackoverflow.com/q/62020899", "62020899")</f>
        <v/>
      </c>
      <c r="B466" t="n">
        <v>0.2791144527986634</v>
      </c>
    </row>
    <row r="467">
      <c r="A467">
        <f>HYPERLINK("https://stackoverflow.com/q/62049277", "62049277")</f>
        <v/>
      </c>
      <c r="B467" t="n">
        <v>0.2985498726239467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