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HYPERLINK("https://stackoverflow.com/q/1258834", "1258834")</f>
        <v/>
      </c>
      <c r="B2" t="n">
        <v>0.3355329647464478</v>
      </c>
    </row>
    <row r="3">
      <c r="A3">
        <f>HYPERLINK("https://stackoverflow.com/q/2022549", "2022549")</f>
        <v/>
      </c>
      <c r="B3" t="n">
        <v>0.4373934146661419</v>
      </c>
    </row>
    <row r="4">
      <c r="A4">
        <f>HYPERLINK("https://stackoverflow.com/q/2566385", "2566385")</f>
        <v/>
      </c>
      <c r="B4" t="n">
        <v>0.5917460317460316</v>
      </c>
    </row>
    <row r="5">
      <c r="A5">
        <f>HYPERLINK("https://stackoverflow.com/q/8067099", "8067099")</f>
        <v/>
      </c>
      <c r="B5" t="n">
        <v>0.3295438295438296</v>
      </c>
    </row>
    <row r="6">
      <c r="A6">
        <f>HYPERLINK("https://stackoverflow.com/q/9139207", "9139207")</f>
        <v/>
      </c>
      <c r="B6" t="n">
        <v>0.2728361784965558</v>
      </c>
    </row>
    <row r="7">
      <c r="A7">
        <f>HYPERLINK("https://stackoverflow.com/q/10215293", "10215293")</f>
        <v/>
      </c>
      <c r="B7" t="n">
        <v>0.2736588306208559</v>
      </c>
    </row>
    <row r="8">
      <c r="A8">
        <f>HYPERLINK("https://stackoverflow.com/q/10774183", "10774183")</f>
        <v/>
      </c>
      <c r="B8" t="n">
        <v>0.3687585409439714</v>
      </c>
    </row>
    <row r="9">
      <c r="A9">
        <f>HYPERLINK("https://stackoverflow.com/q/11171081", "11171081")</f>
        <v/>
      </c>
      <c r="B9" t="n">
        <v>0.2822249589490969</v>
      </c>
    </row>
    <row r="10">
      <c r="A10">
        <f>HYPERLINK("https://stackoverflow.com/q/11446885", "11446885")</f>
        <v/>
      </c>
      <c r="B10" t="n">
        <v>0.3357207381597626</v>
      </c>
    </row>
    <row r="11">
      <c r="A11">
        <f>HYPERLINK("https://stackoverflow.com/q/11698968", "11698968")</f>
        <v/>
      </c>
      <c r="B11" t="n">
        <v>0.3526272577996716</v>
      </c>
    </row>
    <row r="12">
      <c r="A12">
        <f>HYPERLINK("https://stackoverflow.com/q/12270740", "12270740")</f>
        <v/>
      </c>
      <c r="B12" t="n">
        <v>0.396024784182679</v>
      </c>
    </row>
    <row r="13">
      <c r="A13">
        <f>HYPERLINK("https://stackoverflow.com/q/12382382", "12382382")</f>
        <v/>
      </c>
      <c r="B13" t="n">
        <v>0.2832611832611833</v>
      </c>
    </row>
    <row r="14">
      <c r="A14">
        <f>HYPERLINK("https://stackoverflow.com/q/13767870", "13767870")</f>
        <v/>
      </c>
      <c r="B14" t="n">
        <v>0.4765858893972773</v>
      </c>
    </row>
    <row r="15">
      <c r="A15">
        <f>HYPERLINK("https://stackoverflow.com/q/13991036", "13991036")</f>
        <v/>
      </c>
      <c r="B15" t="n">
        <v>0.3575665141501441</v>
      </c>
    </row>
    <row r="16">
      <c r="A16">
        <f>HYPERLINK("https://stackoverflow.com/q/14001746", "14001746")</f>
        <v/>
      </c>
      <c r="B16" t="n">
        <v>0.573940124573036</v>
      </c>
    </row>
    <row r="17">
      <c r="A17">
        <f>HYPERLINK("https://stackoverflow.com/q/16087271", "16087271")</f>
        <v/>
      </c>
      <c r="B17" t="n">
        <v>0.3190511542404638</v>
      </c>
    </row>
    <row r="18">
      <c r="A18">
        <f>HYPERLINK("https://stackoverflow.com/q/16930202", "16930202")</f>
        <v/>
      </c>
      <c r="B18" t="n">
        <v>0.3130105598724846</v>
      </c>
    </row>
    <row r="19">
      <c r="A19">
        <f>HYPERLINK("https://stackoverflow.com/q/17758355", "17758355")</f>
        <v/>
      </c>
      <c r="B19" t="n">
        <v>0.3967384213959556</v>
      </c>
    </row>
    <row r="20">
      <c r="A20">
        <f>HYPERLINK("https://stackoverflow.com/q/17934697", "17934697")</f>
        <v/>
      </c>
      <c r="B20" t="n">
        <v>0.3775603392041748</v>
      </c>
    </row>
    <row r="21">
      <c r="A21">
        <f>HYPERLINK("https://stackoverflow.com/q/17958629", "17958629")</f>
        <v/>
      </c>
      <c r="B21" t="n">
        <v>0.4911477411477411</v>
      </c>
    </row>
    <row r="22">
      <c r="A22">
        <f>HYPERLINK("https://stackoverflow.com/q/18933749", "18933749")</f>
        <v/>
      </c>
      <c r="B22" t="n">
        <v>0.4250541125541125</v>
      </c>
    </row>
    <row r="23">
      <c r="A23">
        <f>HYPERLINK("https://stackoverflow.com/q/19223588", "19223588")</f>
        <v/>
      </c>
      <c r="B23" t="n">
        <v>0.3757028412200826</v>
      </c>
    </row>
    <row r="24">
      <c r="A24">
        <f>HYPERLINK("https://stackoverflow.com/q/19438872", "19438872")</f>
        <v/>
      </c>
      <c r="B24" t="n">
        <v>0.5611577964519141</v>
      </c>
    </row>
    <row r="25">
      <c r="A25">
        <f>HYPERLINK("https://stackoverflow.com/q/19802076", "19802076")</f>
        <v/>
      </c>
      <c r="B25" t="n">
        <v>0.5846665411882802</v>
      </c>
    </row>
    <row r="26">
      <c r="A26">
        <f>HYPERLINK("https://stackoverflow.com/q/20437820", "20437820")</f>
        <v/>
      </c>
      <c r="B26" t="n">
        <v>0.6030721966205836</v>
      </c>
    </row>
    <row r="27">
      <c r="A27">
        <f>HYPERLINK("https://stackoverflow.com/q/20738551", "20738551")</f>
        <v/>
      </c>
      <c r="B27" t="n">
        <v>0.3530673530673531</v>
      </c>
    </row>
    <row r="28">
      <c r="A28">
        <f>HYPERLINK("https://stackoverflow.com/q/21122367", "21122367")</f>
        <v/>
      </c>
      <c r="B28" t="n">
        <v>0.5230314347961407</v>
      </c>
    </row>
    <row r="29">
      <c r="A29">
        <f>HYPERLINK("https://stackoverflow.com/q/21871067", "21871067")</f>
        <v/>
      </c>
      <c r="B29" t="n">
        <v>0.4581724581724582</v>
      </c>
    </row>
    <row r="30">
      <c r="A30">
        <f>HYPERLINK("https://stackoverflow.com/q/22163118", "22163118")</f>
        <v/>
      </c>
      <c r="B30" t="n">
        <v>0.3941197691197691</v>
      </c>
    </row>
    <row r="31">
      <c r="A31">
        <f>HYPERLINK("https://stackoverflow.com/q/22377933", "22377933")</f>
        <v/>
      </c>
      <c r="B31" t="n">
        <v>0.2707457151901596</v>
      </c>
    </row>
    <row r="32">
      <c r="A32">
        <f>HYPERLINK("https://stackoverflow.com/q/22562925", "22562925")</f>
        <v/>
      </c>
      <c r="B32" t="n">
        <v>0.2822249589490968</v>
      </c>
    </row>
    <row r="33">
      <c r="A33">
        <f>HYPERLINK("https://stackoverflow.com/q/22563944", "22563944")</f>
        <v/>
      </c>
      <c r="B33" t="n">
        <v>0.4626540971718636</v>
      </c>
    </row>
    <row r="34">
      <c r="A34">
        <f>HYPERLINK("https://stackoverflow.com/q/23265831", "23265831")</f>
        <v/>
      </c>
      <c r="B34" t="n">
        <v>0.3892339544513457</v>
      </c>
    </row>
    <row r="35">
      <c r="A35">
        <f>HYPERLINK("https://stackoverflow.com/q/23813639", "23813639")</f>
        <v/>
      </c>
      <c r="B35" t="n">
        <v>0.2984126984126984</v>
      </c>
    </row>
    <row r="36">
      <c r="A36">
        <f>HYPERLINK("https://stackoverflow.com/q/23984516", "23984516")</f>
        <v/>
      </c>
      <c r="B36" t="n">
        <v>0.5595820438587735</v>
      </c>
    </row>
    <row r="37">
      <c r="A37">
        <f>HYPERLINK("https://stackoverflow.com/q/24764540", "24764540")</f>
        <v/>
      </c>
      <c r="B37" t="n">
        <v>0.5042648138733549</v>
      </c>
    </row>
    <row r="38">
      <c r="A38">
        <f>HYPERLINK("https://stackoverflow.com/q/25615751", "25615751")</f>
        <v/>
      </c>
      <c r="B38" t="n">
        <v>0.4459513763311232</v>
      </c>
    </row>
    <row r="39">
      <c r="A39">
        <f>HYPERLINK("https://stackoverflow.com/q/25801442", "25801442")</f>
        <v/>
      </c>
      <c r="B39" t="n">
        <v>0.4495418763711447</v>
      </c>
    </row>
    <row r="40">
      <c r="A40">
        <f>HYPERLINK("https://stackoverflow.com/q/26043809", "26043809")</f>
        <v/>
      </c>
      <c r="B40" t="n">
        <v>0.3830585092721014</v>
      </c>
    </row>
    <row r="41">
      <c r="A41">
        <f>HYPERLINK("https://stackoverflow.com/q/26779046", "26779046")</f>
        <v/>
      </c>
      <c r="B41" t="n">
        <v>0.42399593289273</v>
      </c>
    </row>
    <row r="42">
      <c r="A42">
        <f>HYPERLINK("https://stackoverflow.com/q/27426874", "27426874")</f>
        <v/>
      </c>
      <c r="B42" t="n">
        <v>0.4538024164889837</v>
      </c>
    </row>
    <row r="43">
      <c r="A43">
        <f>HYPERLINK("https://stackoverflow.com/q/28991453", "28991453")</f>
        <v/>
      </c>
      <c r="B43" t="n">
        <v>0.3356546834807704</v>
      </c>
    </row>
    <row r="44">
      <c r="A44">
        <f>HYPERLINK("https://stackoverflow.com/q/29060765", "29060765")</f>
        <v/>
      </c>
      <c r="B44" t="n">
        <v>0.3897707231040564</v>
      </c>
    </row>
    <row r="45">
      <c r="A45">
        <f>HYPERLINK("https://stackoverflow.com/q/29458112", "29458112")</f>
        <v/>
      </c>
      <c r="B45" t="n">
        <v>0.2907203907203907</v>
      </c>
    </row>
    <row r="46">
      <c r="A46">
        <f>HYPERLINK("https://stackoverflow.com/q/29905159", "29905159")</f>
        <v/>
      </c>
      <c r="B46" t="n">
        <v>0.441174826738207</v>
      </c>
    </row>
    <row r="47">
      <c r="A47">
        <f>HYPERLINK("https://stackoverflow.com/q/30025388", "30025388")</f>
        <v/>
      </c>
      <c r="B47" t="n">
        <v>0.2649421908681168</v>
      </c>
    </row>
    <row r="48">
      <c r="A48">
        <f>HYPERLINK("https://stackoverflow.com/q/30874436", "30874436")</f>
        <v/>
      </c>
      <c r="B48" t="n">
        <v>0.4561997741914059</v>
      </c>
    </row>
    <row r="49">
      <c r="A49">
        <f>HYPERLINK("https://stackoverflow.com/q/31190469", "31190469")</f>
        <v/>
      </c>
      <c r="B49" t="n">
        <v>0.2504594820384294</v>
      </c>
    </row>
    <row r="50">
      <c r="A50">
        <f>HYPERLINK("https://stackoverflow.com/q/31593793", "31593793")</f>
        <v/>
      </c>
      <c r="B50" t="n">
        <v>0.5526286164584037</v>
      </c>
    </row>
    <row r="51">
      <c r="A51">
        <f>HYPERLINK("https://stackoverflow.com/q/32523590", "32523590")</f>
        <v/>
      </c>
      <c r="B51" t="n">
        <v>0.3935491159690447</v>
      </c>
    </row>
    <row r="52">
      <c r="A52">
        <f>HYPERLINK("https://stackoverflow.com/q/32706271", "32706271")</f>
        <v/>
      </c>
      <c r="B52" t="n">
        <v>0.5649250440917107</v>
      </c>
    </row>
    <row r="53">
      <c r="A53">
        <f>HYPERLINK("https://stackoverflow.com/q/32837080", "32837080")</f>
        <v/>
      </c>
      <c r="B53" t="n">
        <v>0.4912929573123748</v>
      </c>
    </row>
    <row r="54">
      <c r="A54">
        <f>HYPERLINK("https://stackoverflow.com/q/32971342", "32971342")</f>
        <v/>
      </c>
      <c r="B54" t="n">
        <v>0.501033501033501</v>
      </c>
    </row>
    <row r="55">
      <c r="A55">
        <f>HYPERLINK("https://stackoverflow.com/q/33086501", "33086501")</f>
        <v/>
      </c>
      <c r="B55" t="n">
        <v>0.5615639852927988</v>
      </c>
    </row>
    <row r="56">
      <c r="A56">
        <f>HYPERLINK("https://stackoverflow.com/q/34179466", "34179466")</f>
        <v/>
      </c>
      <c r="B56" t="n">
        <v>0.4643701452212091</v>
      </c>
    </row>
    <row r="57">
      <c r="A57">
        <f>HYPERLINK("https://stackoverflow.com/q/34631941", "34631941")</f>
        <v/>
      </c>
      <c r="B57" t="n">
        <v>0.3154207679347344</v>
      </c>
    </row>
    <row r="58">
      <c r="A58">
        <f>HYPERLINK("https://stackoverflow.com/q/34814017", "34814017")</f>
        <v/>
      </c>
      <c r="B58" t="n">
        <v>0.5164637591822059</v>
      </c>
    </row>
    <row r="59">
      <c r="A59">
        <f>HYPERLINK("https://stackoverflow.com/q/34819005", "34819005")</f>
        <v/>
      </c>
      <c r="B59" t="n">
        <v>0.5589997005091345</v>
      </c>
    </row>
    <row r="60">
      <c r="A60">
        <f>HYPERLINK("https://stackoverflow.com/q/35250844", "35250844")</f>
        <v/>
      </c>
      <c r="B60" t="n">
        <v>0.5610274499163388</v>
      </c>
    </row>
    <row r="61">
      <c r="A61">
        <f>HYPERLINK("https://stackoverflow.com/q/35302025", "35302025")</f>
        <v/>
      </c>
      <c r="B61" t="n">
        <v>0.6799807150274439</v>
      </c>
    </row>
    <row r="62">
      <c r="A62">
        <f>HYPERLINK("https://stackoverflow.com/q/35343564", "35343564")</f>
        <v/>
      </c>
      <c r="B62" t="n">
        <v>0.2389641988182134</v>
      </c>
    </row>
    <row r="63">
      <c r="A63">
        <f>HYPERLINK("https://stackoverflow.com/q/35482963", "35482963")</f>
        <v/>
      </c>
      <c r="B63" t="n">
        <v>0.3966797728265619</v>
      </c>
    </row>
    <row r="64">
      <c r="A64">
        <f>HYPERLINK("https://stackoverflow.com/q/35578153", "35578153")</f>
        <v/>
      </c>
      <c r="B64" t="n">
        <v>0.4023553507424475</v>
      </c>
    </row>
    <row r="65">
      <c r="A65">
        <f>HYPERLINK("https://stackoverflow.com/q/35837025", "35837025")</f>
        <v/>
      </c>
      <c r="B65" t="n">
        <v>0.6289252543122512</v>
      </c>
    </row>
    <row r="66">
      <c r="A66">
        <f>HYPERLINK("https://stackoverflow.com/q/36229215", "36229215")</f>
        <v/>
      </c>
      <c r="B66" t="n">
        <v>0.3880133310738293</v>
      </c>
    </row>
    <row r="67">
      <c r="A67">
        <f>HYPERLINK("https://stackoverflow.com/q/36287339", "36287339")</f>
        <v/>
      </c>
      <c r="B67" t="n">
        <v>0.2502108733992792</v>
      </c>
    </row>
    <row r="68">
      <c r="A68">
        <f>HYPERLINK("https://stackoverflow.com/q/36402477", "36402477")</f>
        <v/>
      </c>
      <c r="B68" t="n">
        <v>0.2637721755368814</v>
      </c>
    </row>
    <row r="69">
      <c r="A69">
        <f>HYPERLINK("https://stackoverflow.com/q/36643655", "36643655")</f>
        <v/>
      </c>
      <c r="B69" t="n">
        <v>0.5177675371223758</v>
      </c>
    </row>
    <row r="70">
      <c r="A70">
        <f>HYPERLINK("https://stackoverflow.com/q/36813793", "36813793")</f>
        <v/>
      </c>
      <c r="B70" t="n">
        <v>0.5723696593261811</v>
      </c>
    </row>
    <row r="71">
      <c r="A71">
        <f>HYPERLINK("https://stackoverflow.com/q/36936830", "36936830")</f>
        <v/>
      </c>
      <c r="B71" t="n">
        <v>0.3147051566740686</v>
      </c>
    </row>
    <row r="72">
      <c r="A72">
        <f>HYPERLINK("https://stackoverflow.com/q/36986164", "36986164")</f>
        <v/>
      </c>
      <c r="B72" t="n">
        <v>0.4947089947089948</v>
      </c>
    </row>
    <row r="73">
      <c r="A73">
        <f>HYPERLINK("https://stackoverflow.com/q/37159918", "37159918")</f>
        <v/>
      </c>
      <c r="B73" t="n">
        <v>0.3566252587991719</v>
      </c>
    </row>
    <row r="74">
      <c r="A74">
        <f>HYPERLINK("https://stackoverflow.com/q/37945129", "37945129")</f>
        <v/>
      </c>
      <c r="B74" t="n">
        <v>0.3771164021164022</v>
      </c>
    </row>
    <row r="75">
      <c r="A75">
        <f>HYPERLINK("https://stackoverflow.com/q/38168927", "38168927")</f>
        <v/>
      </c>
      <c r="B75" t="n">
        <v>0.3319118692253021</v>
      </c>
    </row>
    <row r="76">
      <c r="A76">
        <f>HYPERLINK("https://stackoverflow.com/q/38327633", "38327633")</f>
        <v/>
      </c>
      <c r="B76" t="n">
        <v>0.7683845690174805</v>
      </c>
    </row>
    <row r="77">
      <c r="A77">
        <f>HYPERLINK("https://stackoverflow.com/q/38376454", "38376454")</f>
        <v/>
      </c>
      <c r="B77" t="n">
        <v>0.233296419342931</v>
      </c>
    </row>
    <row r="78">
      <c r="A78">
        <f>HYPERLINK("https://stackoverflow.com/q/39040345", "39040345")</f>
        <v/>
      </c>
      <c r="B78" t="n">
        <v>0.4109898589065255</v>
      </c>
    </row>
    <row r="79">
      <c r="A79">
        <f>HYPERLINK("https://stackoverflow.com/q/39149917", "39149917")</f>
        <v/>
      </c>
      <c r="B79" t="n">
        <v>0.4400567815201961</v>
      </c>
    </row>
    <row r="80">
      <c r="A80">
        <f>HYPERLINK("https://stackoverflow.com/q/39537567", "39537567")</f>
        <v/>
      </c>
      <c r="B80" t="n">
        <v>0.3440065681444992</v>
      </c>
    </row>
    <row r="81">
      <c r="A81">
        <f>HYPERLINK("https://stackoverflow.com/q/39566021", "39566021")</f>
        <v/>
      </c>
      <c r="B81" t="n">
        <v>0.2742385242385243</v>
      </c>
    </row>
    <row r="82">
      <c r="A82">
        <f>HYPERLINK("https://stackoverflow.com/q/39875139", "39875139")</f>
        <v/>
      </c>
      <c r="B82" t="n">
        <v>0.4359455068116487</v>
      </c>
    </row>
    <row r="83">
      <c r="A83">
        <f>HYPERLINK("https://stackoverflow.com/q/39919128", "39919128")</f>
        <v/>
      </c>
      <c r="B83" t="n">
        <v>0.5802270970810297</v>
      </c>
    </row>
    <row r="84">
      <c r="A84">
        <f>HYPERLINK("https://stackoverflow.com/q/40375194", "40375194")</f>
        <v/>
      </c>
      <c r="B84" t="n">
        <v>0.5366004006780706</v>
      </c>
    </row>
    <row r="85">
      <c r="A85">
        <f>HYPERLINK("https://stackoverflow.com/q/40395921", "40395921")</f>
        <v/>
      </c>
      <c r="B85" t="n">
        <v>0.3900793650793652</v>
      </c>
    </row>
    <row r="86">
      <c r="A86">
        <f>HYPERLINK("https://stackoverflow.com/q/40461083", "40461083")</f>
        <v/>
      </c>
      <c r="B86" t="n">
        <v>0.3073365829271341</v>
      </c>
    </row>
    <row r="87">
      <c r="A87">
        <f>HYPERLINK("https://stackoverflow.com/q/40525663", "40525663")</f>
        <v/>
      </c>
      <c r="B87" t="n">
        <v>0.3134608173978253</v>
      </c>
    </row>
    <row r="88">
      <c r="A88">
        <f>HYPERLINK("https://stackoverflow.com/q/40605620", "40605620")</f>
        <v/>
      </c>
      <c r="B88" t="n">
        <v>0.4104442565981027</v>
      </c>
    </row>
    <row r="89">
      <c r="A89">
        <f>HYPERLINK("https://stackoverflow.com/q/40844174", "40844174")</f>
        <v/>
      </c>
      <c r="B89" t="n">
        <v>0.6472704346536123</v>
      </c>
    </row>
    <row r="90">
      <c r="A90">
        <f>HYPERLINK("https://stackoverflow.com/q/41201796", "41201796")</f>
        <v/>
      </c>
      <c r="B90" t="n">
        <v>0.4868543908791586</v>
      </c>
    </row>
    <row r="91">
      <c r="A91">
        <f>HYPERLINK("https://stackoverflow.com/q/41438021", "41438021")</f>
        <v/>
      </c>
      <c r="B91" t="n">
        <v>0.3520621637776449</v>
      </c>
    </row>
    <row r="92">
      <c r="A92">
        <f>HYPERLINK("https://stackoverflow.com/q/41639069", "41639069")</f>
        <v/>
      </c>
      <c r="B92" t="n">
        <v>0.381963896669779</v>
      </c>
    </row>
    <row r="93">
      <c r="A93">
        <f>HYPERLINK("https://stackoverflow.com/q/41800137", "41800137")</f>
        <v/>
      </c>
      <c r="B93" t="n">
        <v>0.3593813593813594</v>
      </c>
    </row>
    <row r="94">
      <c r="A94">
        <f>HYPERLINK("https://stackoverflow.com/q/42024359", "42024359")</f>
        <v/>
      </c>
      <c r="B94" t="n">
        <v>0.5946725946725947</v>
      </c>
    </row>
    <row r="95">
      <c r="A95">
        <f>HYPERLINK("https://stackoverflow.com/q/42169656", "42169656")</f>
        <v/>
      </c>
      <c r="B95" t="n">
        <v>0.606989299453658</v>
      </c>
    </row>
    <row r="96">
      <c r="A96">
        <f>HYPERLINK("https://stackoverflow.com/q/42238738", "42238738")</f>
        <v/>
      </c>
      <c r="B96" t="n">
        <v>0.3748925971148193</v>
      </c>
    </row>
    <row r="97">
      <c r="A97">
        <f>HYPERLINK("https://stackoverflow.com/q/42835744", "42835744")</f>
        <v/>
      </c>
      <c r="B97" t="n">
        <v>0.3450429352068696</v>
      </c>
    </row>
    <row r="98">
      <c r="A98">
        <f>HYPERLINK("https://stackoverflow.com/q/42908516", "42908516")</f>
        <v/>
      </c>
      <c r="B98" t="n">
        <v>0.3877228616565109</v>
      </c>
    </row>
    <row r="99">
      <c r="A99">
        <f>HYPERLINK("https://stackoverflow.com/q/42959530", "42959530")</f>
        <v/>
      </c>
      <c r="B99" t="n">
        <v>0.7019587977034787</v>
      </c>
    </row>
    <row r="100">
      <c r="A100">
        <f>HYPERLINK("https://stackoverflow.com/q/43096166", "43096166")</f>
        <v/>
      </c>
      <c r="B100" t="n">
        <v>0.4525345622119816</v>
      </c>
    </row>
    <row r="101">
      <c r="A101">
        <f>HYPERLINK("https://stackoverflow.com/q/43157336", "43157336")</f>
        <v/>
      </c>
      <c r="B101" t="n">
        <v>0.4559884559884559</v>
      </c>
    </row>
    <row r="102">
      <c r="A102">
        <f>HYPERLINK("https://stackoverflow.com/q/43261170", "43261170")</f>
        <v/>
      </c>
      <c r="B102" t="n">
        <v>0.3662645502645503</v>
      </c>
    </row>
    <row r="103">
      <c r="A103">
        <f>HYPERLINK("https://stackoverflow.com/q/43317136", "43317136")</f>
        <v/>
      </c>
      <c r="B103" t="n">
        <v>0.4532584532584532</v>
      </c>
    </row>
    <row r="104">
      <c r="A104">
        <f>HYPERLINK("https://stackoverflow.com/q/43535377", "43535377")</f>
        <v/>
      </c>
      <c r="B104" t="n">
        <v>0.3694711086015434</v>
      </c>
    </row>
    <row r="105">
      <c r="A105">
        <f>HYPERLINK("https://stackoverflow.com/q/43655581", "43655581")</f>
        <v/>
      </c>
      <c r="B105" t="n">
        <v>0.5537766830870279</v>
      </c>
    </row>
    <row r="106">
      <c r="A106">
        <f>HYPERLINK("https://stackoverflow.com/q/43733425", "43733425")</f>
        <v/>
      </c>
      <c r="B106" t="n">
        <v>0.43643951833607</v>
      </c>
    </row>
    <row r="107">
      <c r="A107">
        <f>HYPERLINK("https://stackoverflow.com/q/43737787", "43737787")</f>
        <v/>
      </c>
      <c r="B107" t="n">
        <v>0.546462735204457</v>
      </c>
    </row>
    <row r="108">
      <c r="A108">
        <f>HYPERLINK("https://stackoverflow.com/q/43937563", "43937563")</f>
        <v/>
      </c>
      <c r="B108" t="n">
        <v>0.3502985291976117</v>
      </c>
    </row>
    <row r="109">
      <c r="A109">
        <f>HYPERLINK("https://stackoverflow.com/q/44233707", "44233707")</f>
        <v/>
      </c>
      <c r="B109" t="n">
        <v>0.3316477033291193</v>
      </c>
    </row>
    <row r="110">
      <c r="A110">
        <f>HYPERLINK("https://stackoverflow.com/q/44394501", "44394501")</f>
        <v/>
      </c>
      <c r="B110" t="n">
        <v>0.3966375504837043</v>
      </c>
    </row>
    <row r="111">
      <c r="A111">
        <f>HYPERLINK("https://stackoverflow.com/q/44497664", "44497664")</f>
        <v/>
      </c>
      <c r="B111" t="n">
        <v>0.826200899371631</v>
      </c>
    </row>
    <row r="112">
      <c r="A112">
        <f>HYPERLINK("https://stackoverflow.com/q/44535351", "44535351")</f>
        <v/>
      </c>
      <c r="B112" t="n">
        <v>0.5211414100302989</v>
      </c>
    </row>
    <row r="113">
      <c r="A113">
        <f>HYPERLINK("https://stackoverflow.com/q/44560224", "44560224")</f>
        <v/>
      </c>
      <c r="B113" t="n">
        <v>0.3528916746467021</v>
      </c>
    </row>
    <row r="114">
      <c r="A114">
        <f>HYPERLINK("https://stackoverflow.com/q/44694808", "44694808")</f>
        <v/>
      </c>
      <c r="B114" t="n">
        <v>0.6392893548856852</v>
      </c>
    </row>
    <row r="115">
      <c r="A115">
        <f>HYPERLINK("https://stackoverflow.com/q/44727285", "44727285")</f>
        <v/>
      </c>
      <c r="B115" t="n">
        <v>0.3902365977837677</v>
      </c>
    </row>
    <row r="116">
      <c r="A116">
        <f>HYPERLINK("https://stackoverflow.com/q/44794852", "44794852")</f>
        <v/>
      </c>
      <c r="B116" t="n">
        <v>0.2937487752302567</v>
      </c>
    </row>
    <row r="117">
      <c r="A117">
        <f>HYPERLINK("https://stackoverflow.com/q/44851076", "44851076")</f>
        <v/>
      </c>
      <c r="B117" t="n">
        <v>0.3230739450251645</v>
      </c>
    </row>
    <row r="118">
      <c r="A118">
        <f>HYPERLINK("https://stackoverflow.com/q/45133010", "45133010")</f>
        <v/>
      </c>
      <c r="B118" t="n">
        <v>0.3264662839130925</v>
      </c>
    </row>
    <row r="119">
      <c r="A119">
        <f>HYPERLINK("https://stackoverflow.com/q/45334821", "45334821")</f>
        <v/>
      </c>
      <c r="B119" t="n">
        <v>0.6526862026862027</v>
      </c>
    </row>
    <row r="120">
      <c r="A120">
        <f>HYPERLINK("https://stackoverflow.com/q/45473657", "45473657")</f>
        <v/>
      </c>
      <c r="B120" t="n">
        <v>0.4736733960034931</v>
      </c>
    </row>
    <row r="121">
      <c r="A121">
        <f>HYPERLINK("https://stackoverflow.com/q/45834435", "45834435")</f>
        <v/>
      </c>
      <c r="B121" t="n">
        <v>0.5668459852560271</v>
      </c>
    </row>
    <row r="122">
      <c r="A122">
        <f>HYPERLINK("https://stackoverflow.com/q/45931378", "45931378")</f>
        <v/>
      </c>
      <c r="B122" t="n">
        <v>0.3684981684981684</v>
      </c>
    </row>
    <row r="123">
      <c r="A123">
        <f>HYPERLINK("https://stackoverflow.com/q/45941854", "45941854")</f>
        <v/>
      </c>
      <c r="B123" t="n">
        <v>0.3855472013366751</v>
      </c>
    </row>
    <row r="124">
      <c r="A124">
        <f>HYPERLINK("https://stackoverflow.com/q/45967361", "45967361")</f>
        <v/>
      </c>
      <c r="B124" t="n">
        <v>0.5032833224614046</v>
      </c>
    </row>
    <row r="125">
      <c r="A125">
        <f>HYPERLINK("https://stackoverflow.com/q/46016491", "46016491")</f>
        <v/>
      </c>
      <c r="B125" t="n">
        <v>0.394263612618043</v>
      </c>
    </row>
    <row r="126">
      <c r="A126">
        <f>HYPERLINK("https://stackoverflow.com/q/46057517", "46057517")</f>
        <v/>
      </c>
      <c r="B126" t="n">
        <v>0.3357207381597626</v>
      </c>
    </row>
    <row r="127">
      <c r="A127">
        <f>HYPERLINK("https://stackoverflow.com/q/46067552", "46067552")</f>
        <v/>
      </c>
      <c r="B127" t="n">
        <v>0.4586235021017629</v>
      </c>
    </row>
    <row r="128">
      <c r="A128">
        <f>HYPERLINK("https://stackoverflow.com/q/46193704", "46193704")</f>
        <v/>
      </c>
      <c r="B128" t="n">
        <v>0.5001556178026767</v>
      </c>
    </row>
    <row r="129">
      <c r="A129">
        <f>HYPERLINK("https://stackoverflow.com/q/46211514", "46211514")</f>
        <v/>
      </c>
      <c r="B129" t="n">
        <v>0.2623937410667268</v>
      </c>
    </row>
    <row r="130">
      <c r="A130">
        <f>HYPERLINK("https://stackoverflow.com/q/46647682", "46647682")</f>
        <v/>
      </c>
      <c r="B130" t="n">
        <v>0.5582800284292823</v>
      </c>
    </row>
    <row r="131">
      <c r="A131">
        <f>HYPERLINK("https://stackoverflow.com/q/46669690", "46669690")</f>
        <v/>
      </c>
      <c r="B131" t="n">
        <v>0.3753674309229865</v>
      </c>
    </row>
    <row r="132">
      <c r="A132">
        <f>HYPERLINK("https://stackoverflow.com/q/46733068", "46733068")</f>
        <v/>
      </c>
      <c r="B132" t="n">
        <v>0.5226102292768959</v>
      </c>
    </row>
    <row r="133">
      <c r="A133">
        <f>HYPERLINK("https://stackoverflow.com/q/46779664", "46779664")</f>
        <v/>
      </c>
      <c r="B133" t="n">
        <v>0.4882432068872746</v>
      </c>
    </row>
    <row r="134">
      <c r="A134">
        <f>HYPERLINK("https://stackoverflow.com/q/46989444", "46989444")</f>
        <v/>
      </c>
      <c r="B134" t="n">
        <v>0.3695991390906645</v>
      </c>
    </row>
    <row r="135">
      <c r="A135">
        <f>HYPERLINK("https://stackoverflow.com/q/47013133", "47013133")</f>
        <v/>
      </c>
      <c r="B135" t="n">
        <v>0.2750694738825302</v>
      </c>
    </row>
    <row r="136">
      <c r="A136">
        <f>HYPERLINK("https://stackoverflow.com/q/47104623", "47104623")</f>
        <v/>
      </c>
      <c r="B136" t="n">
        <v>0.513613315696649</v>
      </c>
    </row>
    <row r="137">
      <c r="A137">
        <f>HYPERLINK("https://stackoverflow.com/q/47107774", "47107774")</f>
        <v/>
      </c>
      <c r="B137" t="n">
        <v>0.3377161809997632</v>
      </c>
    </row>
    <row r="138">
      <c r="A138">
        <f>HYPERLINK("https://stackoverflow.com/q/47213805", "47213805")</f>
        <v/>
      </c>
      <c r="B138" t="n">
        <v>0.2734126984126984</v>
      </c>
    </row>
    <row r="139">
      <c r="A139">
        <f>HYPERLINK("https://stackoverflow.com/q/47254010", "47254010")</f>
        <v/>
      </c>
      <c r="B139" t="n">
        <v>0.4750749027857462</v>
      </c>
    </row>
    <row r="140">
      <c r="A140">
        <f>HYPERLINK("https://stackoverflow.com/q/47258597", "47258597")</f>
        <v/>
      </c>
      <c r="B140" t="n">
        <v>0.4316628024493193</v>
      </c>
    </row>
    <row r="141">
      <c r="A141">
        <f>HYPERLINK("https://stackoverflow.com/q/47258899", "47258899")</f>
        <v/>
      </c>
      <c r="B141" t="n">
        <v>0.6234126984126984</v>
      </c>
    </row>
    <row r="142">
      <c r="A142">
        <f>HYPERLINK("https://stackoverflow.com/q/47293778", "47293778")</f>
        <v/>
      </c>
      <c r="B142" t="n">
        <v>0.4990215264187867</v>
      </c>
    </row>
    <row r="143">
      <c r="A143">
        <f>HYPERLINK("https://stackoverflow.com/q/47515082", "47515082")</f>
        <v/>
      </c>
      <c r="B143" t="n">
        <v>0.3502062242219723</v>
      </c>
    </row>
    <row r="144">
      <c r="A144">
        <f>HYPERLINK("https://stackoverflow.com/q/47688993", "47688993")</f>
        <v/>
      </c>
      <c r="B144" t="n">
        <v>0.2882916863114883</v>
      </c>
    </row>
    <row r="145">
      <c r="A145">
        <f>HYPERLINK("https://stackoverflow.com/q/47732539", "47732539")</f>
        <v/>
      </c>
      <c r="B145" t="n">
        <v>0.6382998511904763</v>
      </c>
    </row>
    <row r="146">
      <c r="A146">
        <f>HYPERLINK("https://stackoverflow.com/q/47762700", "47762700")</f>
        <v/>
      </c>
      <c r="B146" t="n">
        <v>0.4432844932844933</v>
      </c>
    </row>
    <row r="147">
      <c r="A147">
        <f>HYPERLINK("https://stackoverflow.com/q/47800766", "47800766")</f>
        <v/>
      </c>
      <c r="B147" t="n">
        <v>0.4277408637873755</v>
      </c>
    </row>
    <row r="148">
      <c r="A148">
        <f>HYPERLINK("https://stackoverflow.com/q/47820964", "47820964")</f>
        <v/>
      </c>
      <c r="B148" t="n">
        <v>0.4578800309137387</v>
      </c>
    </row>
    <row r="149">
      <c r="A149">
        <f>HYPERLINK("https://stackoverflow.com/q/48001643", "48001643")</f>
        <v/>
      </c>
      <c r="B149" t="n">
        <v>0.5747923893619259</v>
      </c>
    </row>
    <row r="150">
      <c r="A150">
        <f>HYPERLINK("https://stackoverflow.com/q/48105880", "48105880")</f>
        <v/>
      </c>
      <c r="B150" t="n">
        <v>0.4073920265780731</v>
      </c>
    </row>
    <row r="151">
      <c r="A151">
        <f>HYPERLINK("https://stackoverflow.com/q/48168891", "48168891")</f>
        <v/>
      </c>
      <c r="B151" t="n">
        <v>0.4761904761904762</v>
      </c>
    </row>
    <row r="152">
      <c r="A152">
        <f>HYPERLINK("https://stackoverflow.com/q/48185677", "48185677")</f>
        <v/>
      </c>
      <c r="B152" t="n">
        <v>0.3576719576719578</v>
      </c>
    </row>
    <row r="153">
      <c r="A153">
        <f>HYPERLINK("https://stackoverflow.com/q/48315396", "48315396")</f>
        <v/>
      </c>
      <c r="B153" t="n">
        <v>0.4753422997697807</v>
      </c>
    </row>
    <row r="154">
      <c r="A154">
        <f>HYPERLINK("https://stackoverflow.com/q/48439782", "48439782")</f>
        <v/>
      </c>
      <c r="B154" t="n">
        <v>0.6352548036758563</v>
      </c>
    </row>
    <row r="155">
      <c r="A155">
        <f>HYPERLINK("https://stackoverflow.com/q/48611208", "48611208")</f>
        <v/>
      </c>
      <c r="B155" t="n">
        <v>0.3695400301239717</v>
      </c>
    </row>
    <row r="156">
      <c r="A156">
        <f>HYPERLINK("https://stackoverflow.com/q/48813443", "48813443")</f>
        <v/>
      </c>
      <c r="B156" t="n">
        <v>0.3974867724867724</v>
      </c>
    </row>
    <row r="157">
      <c r="A157">
        <f>HYPERLINK("https://stackoverflow.com/q/48897493", "48897493")</f>
        <v/>
      </c>
      <c r="B157" t="n">
        <v>0.373266499582289</v>
      </c>
    </row>
    <row r="158">
      <c r="A158">
        <f>HYPERLINK("https://stackoverflow.com/q/49229199", "49229199")</f>
        <v/>
      </c>
      <c r="B158" t="n">
        <v>0.3316477033291193</v>
      </c>
    </row>
    <row r="159">
      <c r="A159">
        <f>HYPERLINK("https://stackoverflow.com/q/49263074", "49263074")</f>
        <v/>
      </c>
      <c r="B159" t="n">
        <v>0.6204827136333987</v>
      </c>
    </row>
    <row r="160">
      <c r="A160">
        <f>HYPERLINK("https://stackoverflow.com/q/49326074", "49326074")</f>
        <v/>
      </c>
      <c r="B160" t="n">
        <v>0.3481588913060994</v>
      </c>
    </row>
    <row r="161">
      <c r="A161">
        <f>HYPERLINK("https://stackoverflow.com/q/49400625", "49400625")</f>
        <v/>
      </c>
      <c r="B161" t="n">
        <v>0.5261904761904762</v>
      </c>
    </row>
    <row r="162">
      <c r="A162">
        <f>HYPERLINK("https://stackoverflow.com/q/49493225", "49493225")</f>
        <v/>
      </c>
      <c r="B162" t="n">
        <v>0.5139795342841028</v>
      </c>
    </row>
    <row r="163">
      <c r="A163">
        <f>HYPERLINK("https://stackoverflow.com/q/49544447", "49544447")</f>
        <v/>
      </c>
      <c r="B163" t="n">
        <v>0.4730259192284509</v>
      </c>
    </row>
    <row r="164">
      <c r="A164">
        <f>HYPERLINK("https://stackoverflow.com/q/49553459", "49553459")</f>
        <v/>
      </c>
      <c r="B164" t="n">
        <v>0.4619121792018989</v>
      </c>
    </row>
    <row r="165">
      <c r="A165">
        <f>HYPERLINK("https://stackoverflow.com/q/49565318", "49565318")</f>
        <v/>
      </c>
      <c r="B165" t="n">
        <v>0.5215523518275812</v>
      </c>
    </row>
    <row r="166">
      <c r="A166">
        <f>HYPERLINK("https://stackoverflow.com/q/49644610", "49644610")</f>
        <v/>
      </c>
      <c r="B166" t="n">
        <v>0.4090315451074944</v>
      </c>
    </row>
    <row r="167">
      <c r="A167">
        <f>HYPERLINK("https://stackoverflow.com/q/49838965", "49838965")</f>
        <v/>
      </c>
      <c r="B167" t="n">
        <v>0.4555506413091552</v>
      </c>
    </row>
    <row r="168">
      <c r="A168">
        <f>HYPERLINK("https://stackoverflow.com/q/49848538", "49848538")</f>
        <v/>
      </c>
      <c r="B168" t="n">
        <v>0.4082892416225749</v>
      </c>
    </row>
    <row r="169">
      <c r="A169">
        <f>HYPERLINK("https://stackoverflow.com/q/49921038", "49921038")</f>
        <v/>
      </c>
      <c r="B169" t="n">
        <v>0.3624546931633547</v>
      </c>
    </row>
    <row r="170">
      <c r="A170">
        <f>HYPERLINK("https://stackoverflow.com/q/49925236", "49925236")</f>
        <v/>
      </c>
      <c r="B170" t="n">
        <v>0.3774250440917107</v>
      </c>
    </row>
    <row r="171">
      <c r="A171">
        <f>HYPERLINK("https://stackoverflow.com/q/49929362", "49929362")</f>
        <v/>
      </c>
      <c r="B171" t="n">
        <v>0.6442939244663383</v>
      </c>
    </row>
    <row r="172">
      <c r="A172">
        <f>HYPERLINK("https://stackoverflow.com/q/50027522", "50027522")</f>
        <v/>
      </c>
      <c r="B172" t="n">
        <v>0.3410894660894661</v>
      </c>
    </row>
    <row r="173">
      <c r="A173">
        <f>HYPERLINK("https://stackoverflow.com/q/50116681", "50116681")</f>
        <v/>
      </c>
      <c r="B173" t="n">
        <v>0.6297258297258297</v>
      </c>
    </row>
    <row r="174">
      <c r="A174">
        <f>HYPERLINK("https://stackoverflow.com/q/50121723", "50121723")</f>
        <v/>
      </c>
      <c r="B174" t="n">
        <v>0.3066275483337094</v>
      </c>
    </row>
    <row r="175">
      <c r="A175">
        <f>HYPERLINK("https://stackoverflow.com/q/50152309", "50152309")</f>
        <v/>
      </c>
      <c r="B175" t="n">
        <v>0.3705663335292965</v>
      </c>
    </row>
    <row r="176">
      <c r="A176">
        <f>HYPERLINK("https://stackoverflow.com/q/50167772", "50167772")</f>
        <v/>
      </c>
      <c r="B176" t="n">
        <v>0.3876399967770526</v>
      </c>
    </row>
    <row r="177">
      <c r="A177">
        <f>HYPERLINK("https://stackoverflow.com/q/50168257", "50168257")</f>
        <v/>
      </c>
      <c r="B177" t="n">
        <v>0.4223633156966491</v>
      </c>
    </row>
    <row r="178">
      <c r="A178">
        <f>HYPERLINK("https://stackoverflow.com/q/50191802", "50191802")</f>
        <v/>
      </c>
      <c r="B178" t="n">
        <v>0.3323308270676692</v>
      </c>
    </row>
    <row r="179">
      <c r="A179">
        <f>HYPERLINK("https://stackoverflow.com/q/50218500", "50218500")</f>
        <v/>
      </c>
      <c r="B179" t="n">
        <v>0.5399531024531025</v>
      </c>
    </row>
    <row r="180">
      <c r="A180">
        <f>HYPERLINK("https://stackoverflow.com/q/50223180", "50223180")</f>
        <v/>
      </c>
      <c r="B180" t="n">
        <v>0.5189025430960915</v>
      </c>
    </row>
    <row r="181">
      <c r="A181">
        <f>HYPERLINK("https://stackoverflow.com/q/50248950", "50248950")</f>
        <v/>
      </c>
      <c r="B181" t="n">
        <v>0.2090380778905369</v>
      </c>
    </row>
    <row r="182">
      <c r="A182">
        <f>HYPERLINK("https://stackoverflow.com/q/50303866", "50303866")</f>
        <v/>
      </c>
      <c r="B182" t="n">
        <v>0.4010270774976657</v>
      </c>
    </row>
    <row r="183">
      <c r="A183">
        <f>HYPERLINK("https://stackoverflow.com/q/50450644", "50450644")</f>
        <v/>
      </c>
      <c r="B183" t="n">
        <v>0.3217562254259502</v>
      </c>
    </row>
    <row r="184">
      <c r="A184">
        <f>HYPERLINK("https://stackoverflow.com/q/50561808", "50561808")</f>
        <v/>
      </c>
      <c r="B184" t="n">
        <v>0.3979260804078322</v>
      </c>
    </row>
    <row r="185">
      <c r="A185">
        <f>HYPERLINK("https://stackoverflow.com/q/50584594", "50584594")</f>
        <v/>
      </c>
      <c r="B185" t="n">
        <v>0.5236652236652237</v>
      </c>
    </row>
    <row r="186">
      <c r="A186">
        <f>HYPERLINK("https://stackoverflow.com/q/50591528", "50591528")</f>
        <v/>
      </c>
      <c r="B186" t="n">
        <v>0.3576719576719577</v>
      </c>
    </row>
    <row r="187">
      <c r="A187">
        <f>HYPERLINK("https://stackoverflow.com/q/50633830", "50633830")</f>
        <v/>
      </c>
      <c r="B187" t="n">
        <v>0.3275914423740511</v>
      </c>
    </row>
    <row r="188">
      <c r="A188">
        <f>HYPERLINK("https://stackoverflow.com/q/50636935", "50636935")</f>
        <v/>
      </c>
      <c r="B188" t="n">
        <v>0.5770135214579658</v>
      </c>
    </row>
    <row r="189">
      <c r="A189">
        <f>HYPERLINK("https://stackoverflow.com/q/50674560", "50674560")</f>
        <v/>
      </c>
      <c r="B189" t="n">
        <v>0.3018985371926547</v>
      </c>
    </row>
    <row r="190">
      <c r="A190">
        <f>HYPERLINK("https://stackoverflow.com/q/50757567", "50757567")</f>
        <v/>
      </c>
      <c r="B190" t="n">
        <v>0.6785350225717197</v>
      </c>
    </row>
    <row r="191">
      <c r="A191">
        <f>HYPERLINK("https://stackoverflow.com/q/50846243", "50846243")</f>
        <v/>
      </c>
      <c r="B191" t="n">
        <v>0.6845238095238095</v>
      </c>
    </row>
    <row r="192">
      <c r="A192">
        <f>HYPERLINK("https://stackoverflow.com/q/50856027", "50856027")</f>
        <v/>
      </c>
      <c r="B192" t="n">
        <v>0.2995822890559732</v>
      </c>
    </row>
    <row r="193">
      <c r="A193">
        <f>HYPERLINK("https://stackoverflow.com/q/50872515", "50872515")</f>
        <v/>
      </c>
      <c r="B193" t="n">
        <v>0.5203305066318764</v>
      </c>
    </row>
    <row r="194">
      <c r="A194">
        <f>HYPERLINK("https://stackoverflow.com/q/50936643", "50936643")</f>
        <v/>
      </c>
      <c r="B194" t="n">
        <v>0.6840007969715083</v>
      </c>
    </row>
    <row r="195">
      <c r="A195">
        <f>HYPERLINK("https://stackoverflow.com/q/50945866", "50945866")</f>
        <v/>
      </c>
      <c r="B195" t="n">
        <v>0.4172120665011661</v>
      </c>
    </row>
    <row r="196">
      <c r="A196">
        <f>HYPERLINK("https://stackoverflow.com/q/51050661", "51050661")</f>
        <v/>
      </c>
      <c r="B196" t="n">
        <v>0.3869516310461193</v>
      </c>
    </row>
    <row r="197">
      <c r="A197">
        <f>HYPERLINK("https://stackoverflow.com/q/51072576", "51072576")</f>
        <v/>
      </c>
      <c r="B197" t="n">
        <v>0.5429703290484277</v>
      </c>
    </row>
    <row r="198">
      <c r="A198">
        <f>HYPERLINK("https://stackoverflow.com/q/51092787", "51092787")</f>
        <v/>
      </c>
      <c r="B198" t="n">
        <v>0.5590187590187591</v>
      </c>
    </row>
    <row r="199">
      <c r="A199">
        <f>HYPERLINK("https://stackoverflow.com/q/51150942", "51150942")</f>
        <v/>
      </c>
      <c r="B199" t="n">
        <v>0.2849891225525744</v>
      </c>
    </row>
    <row r="200">
      <c r="A200">
        <f>HYPERLINK("https://stackoverflow.com/q/51157469", "51157469")</f>
        <v/>
      </c>
      <c r="B200" t="n">
        <v>0.3752172401807438</v>
      </c>
    </row>
    <row r="201">
      <c r="A201">
        <f>HYPERLINK("https://stackoverflow.com/q/51162737", "51162737")</f>
        <v/>
      </c>
      <c r="B201" t="n">
        <v>0.4319566689234935</v>
      </c>
    </row>
    <row r="202">
      <c r="A202">
        <f>HYPERLINK("https://stackoverflow.com/q/51196057", "51196057")</f>
        <v/>
      </c>
      <c r="B202" t="n">
        <v>0.4263820470717023</v>
      </c>
    </row>
    <row r="203">
      <c r="A203">
        <f>HYPERLINK("https://stackoverflow.com/q/51384016", "51384016")</f>
        <v/>
      </c>
      <c r="B203" t="n">
        <v>0.4592505854800937</v>
      </c>
    </row>
    <row r="204">
      <c r="A204">
        <f>HYPERLINK("https://stackoverflow.com/q/51398947", "51398947")</f>
        <v/>
      </c>
      <c r="B204" t="n">
        <v>0.3824086209407311</v>
      </c>
    </row>
    <row r="205">
      <c r="A205">
        <f>HYPERLINK("https://stackoverflow.com/q/51443599", "51443599")</f>
        <v/>
      </c>
      <c r="B205" t="n">
        <v>0.6260520815680958</v>
      </c>
    </row>
    <row r="206">
      <c r="A206">
        <f>HYPERLINK("https://stackoverflow.com/q/51512628", "51512628")</f>
        <v/>
      </c>
      <c r="B206" t="n">
        <v>0.2381787802840434</v>
      </c>
    </row>
    <row r="207">
      <c r="A207">
        <f>HYPERLINK("https://stackoverflow.com/q/51525766", "51525766")</f>
        <v/>
      </c>
      <c r="B207" t="n">
        <v>0.3018985371926548</v>
      </c>
    </row>
    <row r="208">
      <c r="A208">
        <f>HYPERLINK("https://stackoverflow.com/q/51656823", "51656823")</f>
        <v/>
      </c>
      <c r="B208" t="n">
        <v>0.4236970378702662</v>
      </c>
    </row>
    <row r="209">
      <c r="A209">
        <f>HYPERLINK("https://stackoverflow.com/q/51817025", "51817025")</f>
        <v/>
      </c>
      <c r="B209" t="n">
        <v>0.3231117008206791</v>
      </c>
    </row>
    <row r="210">
      <c r="A210">
        <f>HYPERLINK("https://stackoverflow.com/q/51876478", "51876478")</f>
        <v/>
      </c>
      <c r="B210" t="n">
        <v>0.6496947496947497</v>
      </c>
    </row>
    <row r="211">
      <c r="A211">
        <f>HYPERLINK("https://stackoverflow.com/q/51960443", "51960443")</f>
        <v/>
      </c>
      <c r="B211" t="n">
        <v>0.3007815647409556</v>
      </c>
    </row>
    <row r="212">
      <c r="A212">
        <f>HYPERLINK("https://stackoverflow.com/q/51965019", "51965019")</f>
        <v/>
      </c>
      <c r="B212" t="n">
        <v>0.3966375504837043</v>
      </c>
    </row>
    <row r="213">
      <c r="A213">
        <f>HYPERLINK("https://stackoverflow.com/q/51980747", "51980747")</f>
        <v/>
      </c>
      <c r="B213" t="n">
        <v>0.522610229276896</v>
      </c>
    </row>
    <row r="214">
      <c r="A214">
        <f>HYPERLINK("https://stackoverflow.com/q/52098303", "52098303")</f>
        <v/>
      </c>
      <c r="B214" t="n">
        <v>0.6484614313561681</v>
      </c>
    </row>
    <row r="215">
      <c r="A215">
        <f>HYPERLINK("https://stackoverflow.com/q/52186852", "52186852")</f>
        <v/>
      </c>
      <c r="B215" t="n">
        <v>0.417212066501166</v>
      </c>
    </row>
    <row r="216">
      <c r="A216">
        <f>HYPERLINK("https://stackoverflow.com/q/52201545", "52201545")</f>
        <v/>
      </c>
      <c r="B216" t="n">
        <v>0.617052649839535</v>
      </c>
    </row>
    <row r="217">
      <c r="A217">
        <f>HYPERLINK("https://stackoverflow.com/q/52299979", "52299979")</f>
        <v/>
      </c>
      <c r="B217" t="n">
        <v>0.47115631581651</v>
      </c>
    </row>
    <row r="218">
      <c r="A218">
        <f>HYPERLINK("https://stackoverflow.com/q/52670156", "52670156")</f>
        <v/>
      </c>
      <c r="B218" t="n">
        <v>0.5375470134506279</v>
      </c>
    </row>
    <row r="219">
      <c r="A219">
        <f>HYPERLINK("https://stackoverflow.com/q/52684091", "52684091")</f>
        <v/>
      </c>
      <c r="B219" t="n">
        <v>0.561565383391664</v>
      </c>
    </row>
    <row r="220">
      <c r="A220">
        <f>HYPERLINK("https://stackoverflow.com/q/52737691", "52737691")</f>
        <v/>
      </c>
      <c r="B220" t="n">
        <v>0.2767154105736783</v>
      </c>
    </row>
    <row r="221">
      <c r="A221">
        <f>HYPERLINK("https://stackoverflow.com/q/52764400", "52764400")</f>
        <v/>
      </c>
      <c r="B221" t="n">
        <v>0.3804639804639804</v>
      </c>
    </row>
    <row r="222">
      <c r="A222">
        <f>HYPERLINK("https://stackoverflow.com/q/52843956", "52843956")</f>
        <v/>
      </c>
      <c r="B222" t="n">
        <v>0.5189514189514188</v>
      </c>
    </row>
    <row r="223">
      <c r="A223">
        <f>HYPERLINK("https://stackoverflow.com/q/52975602", "52975602")</f>
        <v/>
      </c>
      <c r="B223" t="n">
        <v>0.5410844299733188</v>
      </c>
    </row>
    <row r="224">
      <c r="A224">
        <f>HYPERLINK("https://stackoverflow.com/q/53478159", "53478159")</f>
        <v/>
      </c>
      <c r="B224" t="n">
        <v>0.5778453225261736</v>
      </c>
    </row>
    <row r="225">
      <c r="A225">
        <f>HYPERLINK("https://stackoverflow.com/q/53751429", "53751429")</f>
        <v/>
      </c>
      <c r="B225" t="n">
        <v>0.3223672981737498</v>
      </c>
    </row>
    <row r="226">
      <c r="A226">
        <f>HYPERLINK("https://stackoverflow.com/q/53821137", "53821137")</f>
        <v/>
      </c>
      <c r="B226" t="n">
        <v>0.446766607877719</v>
      </c>
    </row>
    <row r="227">
      <c r="A227">
        <f>HYPERLINK("https://stackoverflow.com/q/53933243", "53933243")</f>
        <v/>
      </c>
      <c r="B227" t="n">
        <v>0.5903485099097531</v>
      </c>
    </row>
    <row r="228">
      <c r="A228">
        <f>HYPERLINK("https://stackoverflow.com/q/54005457", "54005457")</f>
        <v/>
      </c>
      <c r="B228" t="n">
        <v>0.4087952120739005</v>
      </c>
    </row>
    <row r="229">
      <c r="A229">
        <f>HYPERLINK("https://stackoverflow.com/q/54121067", "54121067")</f>
        <v/>
      </c>
      <c r="B229" t="n">
        <v>0.3230758779974187</v>
      </c>
    </row>
    <row r="230">
      <c r="A230">
        <f>HYPERLINK("https://stackoverflow.com/q/54171073", "54171073")</f>
        <v/>
      </c>
      <c r="B230" t="n">
        <v>0.5070075528090795</v>
      </c>
    </row>
    <row r="231">
      <c r="A231">
        <f>HYPERLINK("https://stackoverflow.com/q/54333889", "54333889")</f>
        <v/>
      </c>
      <c r="B231" t="n">
        <v>0.4780844155844155</v>
      </c>
    </row>
    <row r="232">
      <c r="A232">
        <f>HYPERLINK("https://stackoverflow.com/q/54346725", "54346725")</f>
        <v/>
      </c>
      <c r="B232" t="n">
        <v>0.4320340087078748</v>
      </c>
    </row>
    <row r="233">
      <c r="A233">
        <f>HYPERLINK("https://stackoverflow.com/q/54372408", "54372408")</f>
        <v/>
      </c>
      <c r="B233" t="n">
        <v>0.3827702403121397</v>
      </c>
    </row>
    <row r="234">
      <c r="A234">
        <f>HYPERLINK("https://stackoverflow.com/q/54398761", "54398761")</f>
        <v/>
      </c>
      <c r="B234" t="n">
        <v>0.324458098651647</v>
      </c>
    </row>
    <row r="235">
      <c r="A235">
        <f>HYPERLINK("https://stackoverflow.com/q/54520497", "54520497")</f>
        <v/>
      </c>
      <c r="B235" t="n">
        <v>0.3926601373409885</v>
      </c>
    </row>
    <row r="236">
      <c r="A236">
        <f>HYPERLINK("https://stackoverflow.com/q/54666018", "54666018")</f>
        <v/>
      </c>
      <c r="B236" t="n">
        <v>0.2583427071616048</v>
      </c>
    </row>
    <row r="237">
      <c r="A237">
        <f>HYPERLINK("https://stackoverflow.com/q/54666876", "54666876")</f>
        <v/>
      </c>
      <c r="B237" t="n">
        <v>0.2727903547575679</v>
      </c>
    </row>
    <row r="238">
      <c r="A238">
        <f>HYPERLINK("https://stackoverflow.com/q/54760591", "54760591")</f>
        <v/>
      </c>
      <c r="B238" t="n">
        <v>0.5840845618128468</v>
      </c>
    </row>
    <row r="239">
      <c r="A239">
        <f>HYPERLINK("https://stackoverflow.com/q/54906295", "54906295")</f>
        <v/>
      </c>
      <c r="B239" t="n">
        <v>0.6026432888357574</v>
      </c>
    </row>
    <row r="240">
      <c r="A240">
        <f>HYPERLINK("https://stackoverflow.com/q/54925179", "54925179")</f>
        <v/>
      </c>
      <c r="B240" t="n">
        <v>0.4486585194549797</v>
      </c>
    </row>
    <row r="241">
      <c r="A241">
        <f>HYPERLINK("https://stackoverflow.com/q/54945975", "54945975")</f>
        <v/>
      </c>
      <c r="B241" t="n">
        <v>0.3591796600646158</v>
      </c>
    </row>
    <row r="242">
      <c r="A242">
        <f>HYPERLINK("https://stackoverflow.com/q/54991854", "54991854")</f>
        <v/>
      </c>
      <c r="B242" t="n">
        <v>0.3655067155067155</v>
      </c>
    </row>
    <row r="243">
      <c r="A243">
        <f>HYPERLINK("https://stackoverflow.com/q/54995158", "54995158")</f>
        <v/>
      </c>
      <c r="B243" t="n">
        <v>0.3032476588961945</v>
      </c>
    </row>
    <row r="244">
      <c r="A244">
        <f>HYPERLINK("https://stackoverflow.com/q/55009565", "55009565")</f>
        <v/>
      </c>
      <c r="B244" t="n">
        <v>0.5473201833034469</v>
      </c>
    </row>
    <row r="245">
      <c r="A245">
        <f>HYPERLINK("https://stackoverflow.com/q/55075917", "55075917")</f>
        <v/>
      </c>
      <c r="B245" t="n">
        <v>0.271889400921659</v>
      </c>
    </row>
    <row r="246">
      <c r="A246">
        <f>HYPERLINK("https://stackoverflow.com/q/55135069", "55135069")</f>
        <v/>
      </c>
      <c r="B246" t="n">
        <v>0.2863450015767897</v>
      </c>
    </row>
    <row r="247">
      <c r="A247">
        <f>HYPERLINK("https://stackoverflow.com/q/55161617", "55161617")</f>
        <v/>
      </c>
      <c r="B247" t="n">
        <v>0.6385571772568677</v>
      </c>
    </row>
    <row r="248">
      <c r="A248">
        <f>HYPERLINK("https://stackoverflow.com/q/55212167", "55212167")</f>
        <v/>
      </c>
      <c r="B248" t="n">
        <v>0.3693789803769437</v>
      </c>
    </row>
    <row r="249">
      <c r="A249">
        <f>HYPERLINK("https://stackoverflow.com/q/55240373", "55240373")</f>
        <v/>
      </c>
      <c r="B249" t="n">
        <v>0.4736733960034931</v>
      </c>
    </row>
    <row r="250">
      <c r="A250">
        <f>HYPERLINK("https://stackoverflow.com/q/55283256", "55283256")</f>
        <v/>
      </c>
      <c r="B250" t="n">
        <v>0.4138215034441449</v>
      </c>
    </row>
    <row r="251">
      <c r="A251">
        <f>HYPERLINK("https://stackoverflow.com/q/55299725", "55299725")</f>
        <v/>
      </c>
      <c r="B251" t="n">
        <v>0.3527336860670193</v>
      </c>
    </row>
    <row r="252">
      <c r="A252">
        <f>HYPERLINK("https://stackoverflow.com/q/55450821", "55450821")</f>
        <v/>
      </c>
      <c r="B252" t="n">
        <v>0.3553894425987449</v>
      </c>
    </row>
    <row r="253">
      <c r="A253">
        <f>HYPERLINK("https://stackoverflow.com/q/55511505", "55511505")</f>
        <v/>
      </c>
      <c r="B253" t="n">
        <v>0.3425697865353038</v>
      </c>
    </row>
    <row r="254">
      <c r="A254">
        <f>HYPERLINK("https://stackoverflow.com/q/55542723", "55542723")</f>
        <v/>
      </c>
      <c r="B254" t="n">
        <v>0.4103785103785104</v>
      </c>
    </row>
    <row r="255">
      <c r="A255">
        <f>HYPERLINK("https://stackoverflow.com/q/55559831", "55559831")</f>
        <v/>
      </c>
      <c r="B255" t="n">
        <v>0.5125684912161781</v>
      </c>
    </row>
    <row r="256">
      <c r="A256">
        <f>HYPERLINK("https://stackoverflow.com/q/55647746", "55647746")</f>
        <v/>
      </c>
      <c r="B256" t="n">
        <v>0.691644508903392</v>
      </c>
    </row>
    <row r="257">
      <c r="A257">
        <f>HYPERLINK("https://stackoverflow.com/q/55729338", "55729338")</f>
        <v/>
      </c>
      <c r="B257" t="n">
        <v>0.6925290143212751</v>
      </c>
    </row>
    <row r="258">
      <c r="A258">
        <f>HYPERLINK("https://stackoverflow.com/q/55745397", "55745397")</f>
        <v/>
      </c>
      <c r="B258" t="n">
        <v>0.4597051481324478</v>
      </c>
    </row>
    <row r="259">
      <c r="A259">
        <f>HYPERLINK("https://stackoverflow.com/q/55791116", "55791116")</f>
        <v/>
      </c>
      <c r="B259" t="n">
        <v>0.7506427453610551</v>
      </c>
    </row>
    <row r="260">
      <c r="A260">
        <f>HYPERLINK("https://stackoverflow.com/q/55795520", "55795520")</f>
        <v/>
      </c>
      <c r="B260" t="n">
        <v>0.3971390927912667</v>
      </c>
    </row>
    <row r="261">
      <c r="A261">
        <f>HYPERLINK("https://stackoverflow.com/q/55851306", "55851306")</f>
        <v/>
      </c>
      <c r="B261" t="n">
        <v>0.4521849892220263</v>
      </c>
    </row>
    <row r="262">
      <c r="A262">
        <f>HYPERLINK("https://stackoverflow.com/q/55875490", "55875490")</f>
        <v/>
      </c>
      <c r="B262" t="n">
        <v>0.349293086998005</v>
      </c>
    </row>
    <row r="263">
      <c r="A263">
        <f>HYPERLINK("https://stackoverflow.com/q/55896200", "55896200")</f>
        <v/>
      </c>
      <c r="B263" t="n">
        <v>0.2573352573352574</v>
      </c>
    </row>
    <row r="264">
      <c r="A264">
        <f>HYPERLINK("https://stackoverflow.com/q/56043124", "56043124")</f>
        <v/>
      </c>
      <c r="B264" t="n">
        <v>0.2752356150793651</v>
      </c>
    </row>
    <row r="265">
      <c r="A265">
        <f>HYPERLINK("https://stackoverflow.com/q/56069823", "56069823")</f>
        <v/>
      </c>
      <c r="B265" t="n">
        <v>0.253968253968254</v>
      </c>
    </row>
    <row r="266">
      <c r="A266">
        <f>HYPERLINK("https://stackoverflow.com/q/56074106", "56074106")</f>
        <v/>
      </c>
      <c r="B266" t="n">
        <v>0.302890310352997</v>
      </c>
    </row>
    <row r="267">
      <c r="A267">
        <f>HYPERLINK("https://stackoverflow.com/q/56080699", "56080699")</f>
        <v/>
      </c>
      <c r="B267" t="n">
        <v>0.6348162071846282</v>
      </c>
    </row>
    <row r="268">
      <c r="A268">
        <f>HYPERLINK("https://stackoverflow.com/q/56104228", "56104228")</f>
        <v/>
      </c>
      <c r="B268" t="n">
        <v>0.3650793650793652</v>
      </c>
    </row>
    <row r="269">
      <c r="A269">
        <f>HYPERLINK("https://stackoverflow.com/q/56130522", "56130522")</f>
        <v/>
      </c>
      <c r="B269" t="n">
        <v>0.4272312267035222</v>
      </c>
    </row>
    <row r="270">
      <c r="A270">
        <f>HYPERLINK("https://stackoverflow.com/q/56140676", "56140676")</f>
        <v/>
      </c>
      <c r="B270" t="n">
        <v>0.5102524069737185</v>
      </c>
    </row>
    <row r="271">
      <c r="A271">
        <f>HYPERLINK("https://stackoverflow.com/q/56154215", "56154215")</f>
        <v/>
      </c>
      <c r="B271" t="n">
        <v>0.7168580212058473</v>
      </c>
    </row>
    <row r="272">
      <c r="A272">
        <f>HYPERLINK("https://stackoverflow.com/q/56154406", "56154406")</f>
        <v/>
      </c>
      <c r="B272" t="n">
        <v>0.6345497700637887</v>
      </c>
    </row>
    <row r="273">
      <c r="A273">
        <f>HYPERLINK("https://stackoverflow.com/q/56159595", "56159595")</f>
        <v/>
      </c>
      <c r="B273" t="n">
        <v>0.5387364658887838</v>
      </c>
    </row>
    <row r="274">
      <c r="A274">
        <f>HYPERLINK("https://stackoverflow.com/q/56165773", "56165773")</f>
        <v/>
      </c>
      <c r="B274" t="n">
        <v>0.5943191311612365</v>
      </c>
    </row>
    <row r="275">
      <c r="A275">
        <f>HYPERLINK("https://stackoverflow.com/q/56190648", "56190648")</f>
        <v/>
      </c>
      <c r="B275" t="n">
        <v>0.3150155081189564</v>
      </c>
    </row>
    <row r="276">
      <c r="A276">
        <f>HYPERLINK("https://stackoverflow.com/q/56228164", "56228164")</f>
        <v/>
      </c>
      <c r="B276" t="n">
        <v>0.349293086998005</v>
      </c>
    </row>
    <row r="277">
      <c r="A277">
        <f>HYPERLINK("https://stackoverflow.com/q/56239055", "56239055")</f>
        <v/>
      </c>
      <c r="B277" t="n">
        <v>0.6814405327643618</v>
      </c>
    </row>
    <row r="278">
      <c r="A278">
        <f>HYPERLINK("https://stackoverflow.com/q/56257533", "56257533")</f>
        <v/>
      </c>
      <c r="B278" t="n">
        <v>0.2940411137132449</v>
      </c>
    </row>
    <row r="279">
      <c r="A279">
        <f>HYPERLINK("https://stackoverflow.com/q/56264042", "56264042")</f>
        <v/>
      </c>
      <c r="B279" t="n">
        <v>0.7091653865847415</v>
      </c>
    </row>
    <row r="280">
      <c r="A280">
        <f>HYPERLINK("https://stackoverflow.com/q/56284033", "56284033")</f>
        <v/>
      </c>
      <c r="B280" t="n">
        <v>0.6789120019592536</v>
      </c>
    </row>
    <row r="281">
      <c r="A281">
        <f>HYPERLINK("https://stackoverflow.com/q/56284148", "56284148")</f>
        <v/>
      </c>
      <c r="B281" t="n">
        <v>0.4518643749412981</v>
      </c>
    </row>
    <row r="282">
      <c r="A282">
        <f>HYPERLINK("https://stackoverflow.com/q/56295166", "56295166")</f>
        <v/>
      </c>
      <c r="B282" t="n">
        <v>0.4118756213788611</v>
      </c>
    </row>
    <row r="283">
      <c r="A283">
        <f>HYPERLINK("https://stackoverflow.com/q/56349526", "56349526")</f>
        <v/>
      </c>
      <c r="B283" t="n">
        <v>0.4314708339476142</v>
      </c>
    </row>
    <row r="284">
      <c r="A284">
        <f>HYPERLINK("https://stackoverflow.com/q/56373250", "56373250")</f>
        <v/>
      </c>
      <c r="B284" t="n">
        <v>0.567918567918568</v>
      </c>
    </row>
    <row r="285">
      <c r="A285">
        <f>HYPERLINK("https://stackoverflow.com/q/56430977", "56430977")</f>
        <v/>
      </c>
      <c r="B285" t="n">
        <v>0.3455968688845401</v>
      </c>
    </row>
    <row r="286">
      <c r="A286">
        <f>HYPERLINK("https://stackoverflow.com/q/56542464", "56542464")</f>
        <v/>
      </c>
      <c r="B286" t="n">
        <v>0.3276040199117123</v>
      </c>
    </row>
    <row r="287">
      <c r="A287">
        <f>HYPERLINK("https://stackoverflow.com/q/56548526", "56548526")</f>
        <v/>
      </c>
      <c r="B287" t="n">
        <v>0.2869761572690444</v>
      </c>
    </row>
    <row r="288">
      <c r="A288">
        <f>HYPERLINK("https://stackoverflow.com/q/56551738", "56551738")</f>
        <v/>
      </c>
      <c r="B288" t="n">
        <v>0.4505913476501712</v>
      </c>
    </row>
    <row r="289">
      <c r="A289">
        <f>HYPERLINK("https://stackoverflow.com/q/56556456", "56556456")</f>
        <v/>
      </c>
      <c r="B289" t="n">
        <v>0.5189025430960915</v>
      </c>
    </row>
    <row r="290">
      <c r="A290">
        <f>HYPERLINK("https://stackoverflow.com/q/56586268", "56586268")</f>
        <v/>
      </c>
      <c r="B290" t="n">
        <v>0.338882436443412</v>
      </c>
    </row>
    <row r="291">
      <c r="A291">
        <f>HYPERLINK("https://stackoverflow.com/q/56657103", "56657103")</f>
        <v/>
      </c>
      <c r="B291" t="n">
        <v>0.5098005987685703</v>
      </c>
    </row>
    <row r="292">
      <c r="A292">
        <f>HYPERLINK("https://stackoverflow.com/q/56662340", "56662340")</f>
        <v/>
      </c>
      <c r="B292" t="n">
        <v>0.4652070790001824</v>
      </c>
    </row>
    <row r="293">
      <c r="A293">
        <f>HYPERLINK("https://stackoverflow.com/q/56674480", "56674480")</f>
        <v/>
      </c>
      <c r="B293" t="n">
        <v>0.365389731311519</v>
      </c>
    </row>
    <row r="294">
      <c r="A294">
        <f>HYPERLINK("https://stackoverflow.com/q/56690282", "56690282")</f>
        <v/>
      </c>
      <c r="B294" t="n">
        <v>0.4666289859168197</v>
      </c>
    </row>
    <row r="295">
      <c r="A295">
        <f>HYPERLINK("https://stackoverflow.com/q/56716968", "56716968")</f>
        <v/>
      </c>
      <c r="B295" t="n">
        <v>0.4086904761904762</v>
      </c>
    </row>
    <row r="296">
      <c r="A296">
        <f>HYPERLINK("https://stackoverflow.com/q/56781753", "56781753")</f>
        <v/>
      </c>
      <c r="B296" t="n">
        <v>0.3657652361356065</v>
      </c>
    </row>
    <row r="297">
      <c r="A297">
        <f>HYPERLINK("https://stackoverflow.com/q/56796657", "56796657")</f>
        <v/>
      </c>
      <c r="B297" t="n">
        <v>0.3897005772005772</v>
      </c>
    </row>
    <row r="298">
      <c r="A298">
        <f>HYPERLINK("https://stackoverflow.com/q/56838816", "56838816")</f>
        <v/>
      </c>
      <c r="B298" t="n">
        <v>0.3721117138838658</v>
      </c>
    </row>
    <row r="299">
      <c r="A299">
        <f>HYPERLINK("https://stackoverflow.com/q/56852112", "56852112")</f>
        <v/>
      </c>
      <c r="B299" t="n">
        <v>0.4169494169494169</v>
      </c>
    </row>
    <row r="300">
      <c r="A300">
        <f>HYPERLINK("https://stackoverflow.com/q/56876401", "56876401")</f>
        <v/>
      </c>
      <c r="B300" t="n">
        <v>0.4659626751676961</v>
      </c>
    </row>
    <row r="301">
      <c r="A301">
        <f>HYPERLINK("https://stackoverflow.com/q/56896264", "56896264")</f>
        <v/>
      </c>
      <c r="B301" t="n">
        <v>0.5490502211813687</v>
      </c>
    </row>
    <row r="302">
      <c r="A302">
        <f>HYPERLINK("https://stackoverflow.com/q/56915601", "56915601")</f>
        <v/>
      </c>
      <c r="B302" t="n">
        <v>0.507166907166907</v>
      </c>
    </row>
    <row r="303">
      <c r="A303">
        <f>HYPERLINK("https://stackoverflow.com/q/56920479", "56920479")</f>
        <v/>
      </c>
      <c r="B303" t="n">
        <v>0.4723792771286176</v>
      </c>
    </row>
    <row r="304">
      <c r="A304">
        <f>HYPERLINK("https://stackoverflow.com/q/56921005", "56921005")</f>
        <v/>
      </c>
      <c r="B304" t="n">
        <v>0.794884980630121</v>
      </c>
    </row>
    <row r="305">
      <c r="A305">
        <f>HYPERLINK("https://stackoverflow.com/q/56924243", "56924243")</f>
        <v/>
      </c>
      <c r="B305" t="n">
        <v>0.4702733164271625</v>
      </c>
    </row>
    <row r="306">
      <c r="A306">
        <f>HYPERLINK("https://stackoverflow.com/q/56929036", "56929036")</f>
        <v/>
      </c>
      <c r="B306" t="n">
        <v>0.3018382583599974</v>
      </c>
    </row>
    <row r="307">
      <c r="A307">
        <f>HYPERLINK("https://stackoverflow.com/q/56938161", "56938161")</f>
        <v/>
      </c>
      <c r="B307" t="n">
        <v>0.5706786651668542</v>
      </c>
    </row>
    <row r="308">
      <c r="A308">
        <f>HYPERLINK("https://stackoverflow.com/q/56958772", "56958772")</f>
        <v/>
      </c>
      <c r="B308" t="n">
        <v>0.3324867724867726</v>
      </c>
    </row>
    <row r="309">
      <c r="A309">
        <f>HYPERLINK("https://stackoverflow.com/q/56981588", "56981588")</f>
        <v/>
      </c>
      <c r="B309" t="n">
        <v>0.3067915690866511</v>
      </c>
    </row>
    <row r="310">
      <c r="A310">
        <f>HYPERLINK("https://stackoverflow.com/q/56988325", "56988325")</f>
        <v/>
      </c>
      <c r="B310" t="n">
        <v>0.3924297924297924</v>
      </c>
    </row>
    <row r="311">
      <c r="A311">
        <f>HYPERLINK("https://stackoverflow.com/q/57000159", "57000159")</f>
        <v/>
      </c>
      <c r="B311" t="n">
        <v>0.3740883740883741</v>
      </c>
    </row>
    <row r="312">
      <c r="A312">
        <f>HYPERLINK("https://stackoverflow.com/q/57008985", "57008985")</f>
        <v/>
      </c>
      <c r="B312" t="n">
        <v>0.2845106447002182</v>
      </c>
    </row>
    <row r="313">
      <c r="A313">
        <f>HYPERLINK("https://stackoverflow.com/q/57016969", "57016969")</f>
        <v/>
      </c>
      <c r="B313" t="n">
        <v>0.5639097744360902</v>
      </c>
    </row>
    <row r="314">
      <c r="A314">
        <f>HYPERLINK("https://stackoverflow.com/q/57017120", "57017120")</f>
        <v/>
      </c>
      <c r="B314" t="n">
        <v>0.4823066841415465</v>
      </c>
    </row>
    <row r="315">
      <c r="A315">
        <f>HYPERLINK("https://stackoverflow.com/q/57126292", "57126292")</f>
        <v/>
      </c>
      <c r="B315" t="n">
        <v>0.3065019592216245</v>
      </c>
    </row>
    <row r="316">
      <c r="A316">
        <f>HYPERLINK("https://stackoverflow.com/q/57164103", "57164103")</f>
        <v/>
      </c>
      <c r="B316" t="n">
        <v>0.4216911099040376</v>
      </c>
    </row>
    <row r="317">
      <c r="A317">
        <f>HYPERLINK("https://stackoverflow.com/q/57170193", "57170193")</f>
        <v/>
      </c>
      <c r="B317" t="n">
        <v>0.3325804630152457</v>
      </c>
    </row>
    <row r="318">
      <c r="A318">
        <f>HYPERLINK("https://stackoverflow.com/q/57219620", "57219620")</f>
        <v/>
      </c>
      <c r="B318" t="n">
        <v>0.5215523518275812</v>
      </c>
    </row>
    <row r="319">
      <c r="A319">
        <f>HYPERLINK("https://stackoverflow.com/q/57223376", "57223376")</f>
        <v/>
      </c>
      <c r="B319" t="n">
        <v>0.3498586649271581</v>
      </c>
    </row>
    <row r="320">
      <c r="A320">
        <f>HYPERLINK("https://stackoverflow.com/q/57250709", "57250709")</f>
        <v/>
      </c>
      <c r="B320" t="n">
        <v>0.5896260875340372</v>
      </c>
    </row>
    <row r="321">
      <c r="A321">
        <f>HYPERLINK("https://stackoverflow.com/q/57279450", "57279450")</f>
        <v/>
      </c>
      <c r="B321" t="n">
        <v>0.6745069745069745</v>
      </c>
    </row>
    <row r="322">
      <c r="A322">
        <f>HYPERLINK("https://stackoverflow.com/q/57297387", "57297387")</f>
        <v/>
      </c>
      <c r="B322" t="n">
        <v>0.3808621933621933</v>
      </c>
    </row>
    <row r="323">
      <c r="A323">
        <f>HYPERLINK("https://stackoverflow.com/q/57304116", "57304116")</f>
        <v/>
      </c>
      <c r="B323" t="n">
        <v>0.4054455739848998</v>
      </c>
    </row>
    <row r="324">
      <c r="A324">
        <f>HYPERLINK("https://stackoverflow.com/q/57309184", "57309184")</f>
        <v/>
      </c>
      <c r="B324" t="n">
        <v>0.6088918979914242</v>
      </c>
    </row>
    <row r="325">
      <c r="A325">
        <f>HYPERLINK("https://stackoverflow.com/q/57314923", "57314923")</f>
        <v/>
      </c>
      <c r="B325" t="n">
        <v>0.3981762917933131</v>
      </c>
    </row>
    <row r="326">
      <c r="A326">
        <f>HYPERLINK("https://stackoverflow.com/q/57357758", "57357758")</f>
        <v/>
      </c>
      <c r="B326" t="n">
        <v>0.6434228817120875</v>
      </c>
    </row>
    <row r="327">
      <c r="A327">
        <f>HYPERLINK("https://stackoverflow.com/q/57372691", "57372691")</f>
        <v/>
      </c>
      <c r="B327" t="n">
        <v>0.34715821812596</v>
      </c>
    </row>
    <row r="328">
      <c r="A328">
        <f>HYPERLINK("https://stackoverflow.com/q/57500473", "57500473")</f>
        <v/>
      </c>
      <c r="B328" t="n">
        <v>0.4364598364598365</v>
      </c>
    </row>
    <row r="329">
      <c r="A329">
        <f>HYPERLINK("https://stackoverflow.com/q/57516603", "57516603")</f>
        <v/>
      </c>
      <c r="B329" t="n">
        <v>0.3583060548041094</v>
      </c>
    </row>
    <row r="330">
      <c r="A330">
        <f>HYPERLINK("https://stackoverflow.com/q/57528695", "57528695")</f>
        <v/>
      </c>
      <c r="B330" t="n">
        <v>0.3511313745356299</v>
      </c>
    </row>
    <row r="331">
      <c r="A331">
        <f>HYPERLINK("https://stackoverflow.com/q/57535384", "57535384")</f>
        <v/>
      </c>
      <c r="B331" t="n">
        <v>0.2928853436467649</v>
      </c>
    </row>
    <row r="332">
      <c r="A332">
        <f>HYPERLINK("https://stackoverflow.com/q/57558625", "57558625")</f>
        <v/>
      </c>
      <c r="B332" t="n">
        <v>0.7025741632483206</v>
      </c>
    </row>
    <row r="333">
      <c r="A333">
        <f>HYPERLINK("https://stackoverflow.com/q/57575852", "57575852")</f>
        <v/>
      </c>
      <c r="B333" t="n">
        <v>0.2516534391534391</v>
      </c>
    </row>
    <row r="334">
      <c r="A334">
        <f>HYPERLINK("https://stackoverflow.com/q/57620833", "57620833")</f>
        <v/>
      </c>
      <c r="B334" t="n">
        <v>0.7227658186562296</v>
      </c>
    </row>
    <row r="335">
      <c r="A335">
        <f>HYPERLINK("https://stackoverflow.com/q/57623152", "57623152")</f>
        <v/>
      </c>
      <c r="B335" t="n">
        <v>0.7530649116014968</v>
      </c>
    </row>
    <row r="336">
      <c r="A336">
        <f>HYPERLINK("https://stackoverflow.com/q/57626023", "57626023")</f>
        <v/>
      </c>
      <c r="B336" t="n">
        <v>0.4097990073222271</v>
      </c>
    </row>
    <row r="337">
      <c r="A337">
        <f>HYPERLINK("https://stackoverflow.com/q/57652832", "57652832")</f>
        <v/>
      </c>
      <c r="B337" t="n">
        <v>0.3645696810834426</v>
      </c>
    </row>
    <row r="338">
      <c r="A338">
        <f>HYPERLINK("https://stackoverflow.com/q/57686877", "57686877")</f>
        <v/>
      </c>
      <c r="B338" t="n">
        <v>0.3881588243606047</v>
      </c>
    </row>
    <row r="339">
      <c r="A339">
        <f>HYPERLINK("https://stackoverflow.com/q/57687014", "57687014")</f>
        <v/>
      </c>
      <c r="B339" t="n">
        <v>0.4796992481203007</v>
      </c>
    </row>
    <row r="340">
      <c r="A340">
        <f>HYPERLINK("https://stackoverflow.com/q/57755093", "57755093")</f>
        <v/>
      </c>
      <c r="B340" t="n">
        <v>0.7343975468975469</v>
      </c>
    </row>
    <row r="341">
      <c r="A341">
        <f>HYPERLINK("https://stackoverflow.com/q/57775673", "57775673")</f>
        <v/>
      </c>
      <c r="B341" t="n">
        <v>0.3981762917933131</v>
      </c>
    </row>
    <row r="342">
      <c r="A342">
        <f>HYPERLINK("https://stackoverflow.com/q/57879053", "57879053")</f>
        <v/>
      </c>
      <c r="B342" t="n">
        <v>0.2971355592045247</v>
      </c>
    </row>
    <row r="343">
      <c r="A343">
        <f>HYPERLINK("https://stackoverflow.com/q/57892682", "57892682")</f>
        <v/>
      </c>
      <c r="B343" t="n">
        <v>0.6640077350737249</v>
      </c>
    </row>
    <row r="344">
      <c r="A344">
        <f>HYPERLINK("https://stackoverflow.com/q/57931047", "57931047")</f>
        <v/>
      </c>
      <c r="B344" t="n">
        <v>0.2794937794937795</v>
      </c>
    </row>
    <row r="345">
      <c r="A345">
        <f>HYPERLINK("https://stackoverflow.com/q/57969107", "57969107")</f>
        <v/>
      </c>
      <c r="B345" t="n">
        <v>0.4345758278342547</v>
      </c>
    </row>
    <row r="346">
      <c r="A346">
        <f>HYPERLINK("https://stackoverflow.com/q/57982913", "57982913")</f>
        <v/>
      </c>
      <c r="B346" t="n">
        <v>0.5508803679825058</v>
      </c>
    </row>
    <row r="347">
      <c r="A347">
        <f>HYPERLINK("https://stackoverflow.com/q/57984097", "57984097")</f>
        <v/>
      </c>
      <c r="B347" t="n">
        <v>0.4264828738512949</v>
      </c>
    </row>
    <row r="348">
      <c r="A348">
        <f>HYPERLINK("https://stackoverflow.com/q/58010768", "58010768")</f>
        <v/>
      </c>
      <c r="B348" t="n">
        <v>0.3736263736263736</v>
      </c>
    </row>
    <row r="349">
      <c r="A349">
        <f>HYPERLINK("https://stackoverflow.com/q/58018611", "58018611")</f>
        <v/>
      </c>
      <c r="B349" t="n">
        <v>0.5164637591822059</v>
      </c>
    </row>
    <row r="350">
      <c r="A350">
        <f>HYPERLINK("https://stackoverflow.com/q/58018964", "58018964")</f>
        <v/>
      </c>
      <c r="B350" t="n">
        <v>0.3110670194003528</v>
      </c>
    </row>
    <row r="351">
      <c r="A351">
        <f>HYPERLINK("https://stackoverflow.com/q/58020564", "58020564")</f>
        <v/>
      </c>
      <c r="B351" t="n">
        <v>0.5929417452260091</v>
      </c>
    </row>
    <row r="352">
      <c r="A352">
        <f>HYPERLINK("https://stackoverflow.com/q/58028882", "58028882")</f>
        <v/>
      </c>
      <c r="B352" t="n">
        <v>0.6369282891022021</v>
      </c>
    </row>
    <row r="353">
      <c r="A353">
        <f>HYPERLINK("https://stackoverflow.com/q/58032332", "58032332")</f>
        <v/>
      </c>
      <c r="B353" t="n">
        <v>0.4488326648153863</v>
      </c>
    </row>
    <row r="354">
      <c r="A354">
        <f>HYPERLINK("https://stackoverflow.com/q/58053093", "58053093")</f>
        <v/>
      </c>
      <c r="B354" t="n">
        <v>0.4152353526003634</v>
      </c>
    </row>
    <row r="355">
      <c r="A355">
        <f>HYPERLINK("https://stackoverflow.com/q/58072710", "58072710")</f>
        <v/>
      </c>
      <c r="B355" t="n">
        <v>0.5795968022245395</v>
      </c>
    </row>
    <row r="356">
      <c r="A356">
        <f>HYPERLINK("https://stackoverflow.com/q/58111227", "58111227")</f>
        <v/>
      </c>
      <c r="B356" t="n">
        <v>0.4794777871700948</v>
      </c>
    </row>
    <row r="357">
      <c r="A357">
        <f>HYPERLINK("https://stackoverflow.com/q/58112894", "58112894")</f>
        <v/>
      </c>
      <c r="B357" t="n">
        <v>0.2528459195125862</v>
      </c>
    </row>
    <row r="358">
      <c r="A358">
        <f>HYPERLINK("https://stackoverflow.com/q/58118210", "58118210")</f>
        <v/>
      </c>
      <c r="B358" t="n">
        <v>0.5301023762562224</v>
      </c>
    </row>
    <row r="359">
      <c r="A359">
        <f>HYPERLINK("https://stackoverflow.com/q/58143160", "58143160")</f>
        <v/>
      </c>
      <c r="B359" t="n">
        <v>0.2618733923081749</v>
      </c>
    </row>
    <row r="360">
      <c r="A360">
        <f>HYPERLINK("https://stackoverflow.com/q/58144437", "58144437")</f>
        <v/>
      </c>
      <c r="B360" t="n">
        <v>0.2832080200501252</v>
      </c>
    </row>
    <row r="361">
      <c r="A361">
        <f>HYPERLINK("https://stackoverflow.com/q/58148161", "58148161")</f>
        <v/>
      </c>
      <c r="B361" t="n">
        <v>0.4410287321679727</v>
      </c>
    </row>
    <row r="362">
      <c r="A362">
        <f>HYPERLINK("https://stackoverflow.com/q/58155631", "58155631")</f>
        <v/>
      </c>
      <c r="B362" t="n">
        <v>0.521631695774176</v>
      </c>
    </row>
    <row r="363">
      <c r="A363">
        <f>HYPERLINK("https://stackoverflow.com/q/58163017", "58163017")</f>
        <v/>
      </c>
      <c r="B363" t="n">
        <v>0.5351688858797864</v>
      </c>
    </row>
    <row r="364">
      <c r="A364">
        <f>HYPERLINK("https://stackoverflow.com/q/58185005", "58185005")</f>
        <v/>
      </c>
      <c r="B364" t="n">
        <v>0.7726219441547909</v>
      </c>
    </row>
    <row r="365">
      <c r="A365">
        <f>HYPERLINK("https://stackoverflow.com/q/58207245", "58207245")</f>
        <v/>
      </c>
      <c r="B365" t="n">
        <v>0.5260670194003527</v>
      </c>
    </row>
    <row r="366">
      <c r="A366">
        <f>HYPERLINK("https://stackoverflow.com/q/58229641", "58229641")</f>
        <v/>
      </c>
      <c r="B366" t="n">
        <v>0.3203032456763801</v>
      </c>
    </row>
    <row r="367">
      <c r="A367">
        <f>HYPERLINK("https://stackoverflow.com/q/58249552", "58249552")</f>
        <v/>
      </c>
      <c r="B367" t="n">
        <v>0.5084485407066052</v>
      </c>
    </row>
    <row r="368">
      <c r="A368">
        <f>HYPERLINK("https://stackoverflow.com/q/58252971", "58252971")</f>
        <v/>
      </c>
      <c r="B368" t="n">
        <v>0.6277056277056277</v>
      </c>
    </row>
    <row r="369">
      <c r="A369">
        <f>HYPERLINK("https://stackoverflow.com/q/58270907", "58270907")</f>
        <v/>
      </c>
      <c r="B369" t="n">
        <v>0.2326916582235731</v>
      </c>
    </row>
    <row r="370">
      <c r="A370">
        <f>HYPERLINK("https://stackoverflow.com/q/58289430", "58289430")</f>
        <v/>
      </c>
      <c r="B370" t="n">
        <v>0.5132275132275133</v>
      </c>
    </row>
    <row r="371">
      <c r="A371">
        <f>HYPERLINK("https://stackoverflow.com/q/58328684", "58328684")</f>
        <v/>
      </c>
      <c r="B371" t="n">
        <v>0.434911767314002</v>
      </c>
    </row>
    <row r="372">
      <c r="A372">
        <f>HYPERLINK("https://stackoverflow.com/q/58339319", "58339319")</f>
        <v/>
      </c>
      <c r="B372" t="n">
        <v>0.4673015873015872</v>
      </c>
    </row>
    <row r="373">
      <c r="A373">
        <f>HYPERLINK("https://stackoverflow.com/q/58344651", "58344651")</f>
        <v/>
      </c>
      <c r="B373" t="n">
        <v>0.3894696089818041</v>
      </c>
    </row>
    <row r="374">
      <c r="A374">
        <f>HYPERLINK("https://stackoverflow.com/q/58371510", "58371510")</f>
        <v/>
      </c>
      <c r="B374" t="n">
        <v>0.3946075233746467</v>
      </c>
    </row>
    <row r="375">
      <c r="A375">
        <f>HYPERLINK("https://stackoverflow.com/q/58374422", "58374422")</f>
        <v/>
      </c>
      <c r="B375" t="n">
        <v>0.6327561327561328</v>
      </c>
    </row>
    <row r="376">
      <c r="A376">
        <f>HYPERLINK("https://stackoverflow.com/q/58376301", "58376301")</f>
        <v/>
      </c>
      <c r="B376" t="n">
        <v>0.416277622159975</v>
      </c>
    </row>
    <row r="377">
      <c r="A377">
        <f>HYPERLINK("https://stackoverflow.com/q/58382314", "58382314")</f>
        <v/>
      </c>
      <c r="B377" t="n">
        <v>0.2942732648615001</v>
      </c>
    </row>
    <row r="378">
      <c r="A378">
        <f>HYPERLINK("https://stackoverflow.com/q/58439034", "58439034")</f>
        <v/>
      </c>
      <c r="B378" t="n">
        <v>0.4322628276116648</v>
      </c>
    </row>
    <row r="379">
      <c r="A379">
        <f>HYPERLINK("https://stackoverflow.com/q/58449923", "58449923")</f>
        <v/>
      </c>
      <c r="B379" t="n">
        <v>0.4658418923124805</v>
      </c>
    </row>
    <row r="380">
      <c r="A380">
        <f>HYPERLINK("https://stackoverflow.com/q/58457054", "58457054")</f>
        <v/>
      </c>
      <c r="B380" t="n">
        <v>0.3315363881401617</v>
      </c>
    </row>
    <row r="381">
      <c r="A381">
        <f>HYPERLINK("https://stackoverflow.com/q/58463784", "58463784")</f>
        <v/>
      </c>
      <c r="B381" t="n">
        <v>0.7496204278812975</v>
      </c>
    </row>
    <row r="382">
      <c r="A382">
        <f>HYPERLINK("https://stackoverflow.com/q/58473686", "58473686")</f>
        <v/>
      </c>
      <c r="B382" t="n">
        <v>0.417212066501166</v>
      </c>
    </row>
    <row r="383">
      <c r="A383">
        <f>HYPERLINK("https://stackoverflow.com/q/58481700", "58481700")</f>
        <v/>
      </c>
      <c r="B383" t="n">
        <v>0.4052781004000516</v>
      </c>
    </row>
    <row r="384">
      <c r="A384">
        <f>HYPERLINK("https://stackoverflow.com/q/58492310", "58492310")</f>
        <v/>
      </c>
      <c r="B384" t="n">
        <v>0.4184601479975145</v>
      </c>
    </row>
    <row r="385">
      <c r="A385">
        <f>HYPERLINK("https://stackoverflow.com/q/58510336", "58510336")</f>
        <v/>
      </c>
      <c r="B385" t="n">
        <v>0.4608760415212028</v>
      </c>
    </row>
    <row r="386">
      <c r="A386">
        <f>HYPERLINK("https://stackoverflow.com/q/58526738", "58526738")</f>
        <v/>
      </c>
      <c r="B386" t="n">
        <v>0.5042606516290726</v>
      </c>
    </row>
    <row r="387">
      <c r="A387">
        <f>HYPERLINK("https://stackoverflow.com/q/58561304", "58561304")</f>
        <v/>
      </c>
      <c r="B387" t="n">
        <v>0.4981870920957215</v>
      </c>
    </row>
    <row r="388">
      <c r="A388">
        <f>HYPERLINK("https://stackoverflow.com/q/58593985", "58593985")</f>
        <v/>
      </c>
      <c r="B388" t="n">
        <v>0.5122398589065256</v>
      </c>
    </row>
    <row r="389">
      <c r="A389">
        <f>HYPERLINK("https://stackoverflow.com/q/58631966", "58631966")</f>
        <v/>
      </c>
      <c r="B389" t="n">
        <v>0.3937343358395989</v>
      </c>
    </row>
    <row r="390">
      <c r="A390">
        <f>HYPERLINK("https://stackoverflow.com/q/58639195", "58639195")</f>
        <v/>
      </c>
      <c r="B390" t="n">
        <v>0.3118629908103593</v>
      </c>
    </row>
    <row r="391">
      <c r="A391">
        <f>HYPERLINK("https://stackoverflow.com/q/58644060", "58644060")</f>
        <v/>
      </c>
      <c r="B391" t="n">
        <v>0.5539243365330322</v>
      </c>
    </row>
    <row r="392">
      <c r="A392">
        <f>HYPERLINK("https://stackoverflow.com/q/58649380", "58649380")</f>
        <v/>
      </c>
      <c r="B392" t="n">
        <v>0.3288918013688656</v>
      </c>
    </row>
    <row r="393">
      <c r="A393">
        <f>HYPERLINK("https://stackoverflow.com/q/58660181", "58660181")</f>
        <v/>
      </c>
      <c r="B393" t="n">
        <v>0.4900074019245004</v>
      </c>
    </row>
    <row r="394">
      <c r="A394">
        <f>HYPERLINK("https://stackoverflow.com/q/58675434", "58675434")</f>
        <v/>
      </c>
      <c r="B394" t="n">
        <v>0.4912929573123748</v>
      </c>
    </row>
    <row r="395">
      <c r="A395">
        <f>HYPERLINK("https://stackoverflow.com/q/58677883", "58677883")</f>
        <v/>
      </c>
      <c r="B395" t="n">
        <v>0.288112755005794</v>
      </c>
    </row>
    <row r="396">
      <c r="A396">
        <f>HYPERLINK("https://stackoverflow.com/q/58703762", "58703762")</f>
        <v/>
      </c>
      <c r="B396" t="n">
        <v>0.4050793650793651</v>
      </c>
    </row>
    <row r="397">
      <c r="A397">
        <f>HYPERLINK("https://stackoverflow.com/q/58726753", "58726753")</f>
        <v/>
      </c>
      <c r="B397" t="n">
        <v>0.4197038219384588</v>
      </c>
    </row>
    <row r="398">
      <c r="A398">
        <f>HYPERLINK("https://stackoverflow.com/q/58730516", "58730516")</f>
        <v/>
      </c>
      <c r="B398" t="n">
        <v>0.3558201058201058</v>
      </c>
    </row>
    <row r="399">
      <c r="A399">
        <f>HYPERLINK("https://stackoverflow.com/q/58730563", "58730563")</f>
        <v/>
      </c>
      <c r="B399" t="n">
        <v>0.4539682539682539</v>
      </c>
    </row>
    <row r="400">
      <c r="A400">
        <f>HYPERLINK("https://stackoverflow.com/q/58742822", "58742822")</f>
        <v/>
      </c>
      <c r="B400" t="n">
        <v>0.3383153748117251</v>
      </c>
    </row>
    <row r="401">
      <c r="A401">
        <f>HYPERLINK("https://stackoverflow.com/q/58776201", "58776201")</f>
        <v/>
      </c>
      <c r="B401" t="n">
        <v>0.3094038191230416</v>
      </c>
    </row>
    <row r="402">
      <c r="A402">
        <f>HYPERLINK("https://stackoverflow.com/q/58799098", "58799098")</f>
        <v/>
      </c>
      <c r="B402" t="n">
        <v>0.8369785898855665</v>
      </c>
    </row>
    <row r="403">
      <c r="A403">
        <f>HYPERLINK("https://stackoverflow.com/q/58839197", "58839197")</f>
        <v/>
      </c>
      <c r="B403" t="n">
        <v>0.3743386243386243</v>
      </c>
    </row>
    <row r="404">
      <c r="A404">
        <f>HYPERLINK("https://stackoverflow.com/q/58841047", "58841047")</f>
        <v/>
      </c>
      <c r="B404" t="n">
        <v>0.6773739081431389</v>
      </c>
    </row>
    <row r="405">
      <c r="A405">
        <f>HYPERLINK("https://stackoverflow.com/q/58885774", "58885774")</f>
        <v/>
      </c>
      <c r="B405" t="n">
        <v>0.3642875994419938</v>
      </c>
    </row>
    <row r="406">
      <c r="A406">
        <f>HYPERLINK("https://stackoverflow.com/q/58927398", "58927398")</f>
        <v/>
      </c>
      <c r="B406" t="n">
        <v>0.2682200354409381</v>
      </c>
    </row>
    <row r="407">
      <c r="A407">
        <f>HYPERLINK("https://stackoverflow.com/q/58942442", "58942442")</f>
        <v/>
      </c>
      <c r="B407" t="n">
        <v>0.6872550972969383</v>
      </c>
    </row>
    <row r="408">
      <c r="A408">
        <f>HYPERLINK("https://stackoverflow.com/q/58952758", "58952758")</f>
        <v/>
      </c>
      <c r="B408" t="n">
        <v>0.35152922957801</v>
      </c>
    </row>
    <row r="409">
      <c r="A409">
        <f>HYPERLINK("https://stackoverflow.com/q/58982487", "58982487")</f>
        <v/>
      </c>
      <c r="B409" t="n">
        <v>0.6205162966728804</v>
      </c>
    </row>
    <row r="410">
      <c r="A410">
        <f>HYPERLINK("https://stackoverflow.com/q/59005965", "59005965")</f>
        <v/>
      </c>
      <c r="B410" t="n">
        <v>0.5198816249663708</v>
      </c>
    </row>
    <row r="411">
      <c r="A411">
        <f>HYPERLINK("https://stackoverflow.com/q/59043054", "59043054")</f>
        <v/>
      </c>
      <c r="B411" t="n">
        <v>0.2732583774250441</v>
      </c>
    </row>
    <row r="412">
      <c r="A412">
        <f>HYPERLINK("https://stackoverflow.com/q/59053286", "59053286")</f>
        <v/>
      </c>
      <c r="B412" t="n">
        <v>0.4058420212266366</v>
      </c>
    </row>
    <row r="413">
      <c r="A413">
        <f>HYPERLINK("https://stackoverflow.com/q/59150237", "59150237")</f>
        <v/>
      </c>
      <c r="B413" t="n">
        <v>0.3499721526037316</v>
      </c>
    </row>
    <row r="414">
      <c r="A414">
        <f>HYPERLINK("https://stackoverflow.com/q/59201429", "59201429")</f>
        <v/>
      </c>
      <c r="B414" t="n">
        <v>0.4686392356295269</v>
      </c>
    </row>
    <row r="415">
      <c r="A415">
        <f>HYPERLINK("https://stackoverflow.com/q/59202468", "59202468")</f>
        <v/>
      </c>
      <c r="B415" t="n">
        <v>0.4036924462456378</v>
      </c>
    </row>
    <row r="416">
      <c r="A416">
        <f>HYPERLINK("https://stackoverflow.com/q/59202953", "59202953")</f>
        <v/>
      </c>
      <c r="B416" t="n">
        <v>0.5890513685789276</v>
      </c>
    </row>
    <row r="417">
      <c r="A417">
        <f>HYPERLINK("https://stackoverflow.com/q/59233638", "59233638")</f>
        <v/>
      </c>
      <c r="B417" t="n">
        <v>0.4665882814030962</v>
      </c>
    </row>
    <row r="418">
      <c r="A418">
        <f>HYPERLINK("https://stackoverflow.com/q/59246446", "59246446")</f>
        <v/>
      </c>
      <c r="B418" t="n">
        <v>0.5213083213083213</v>
      </c>
    </row>
    <row r="419">
      <c r="A419">
        <f>HYPERLINK("https://stackoverflow.com/q/59251524", "59251524")</f>
        <v/>
      </c>
      <c r="B419" t="n">
        <v>0.7828175780698037</v>
      </c>
    </row>
    <row r="420">
      <c r="A420">
        <f>HYPERLINK("https://stackoverflow.com/q/59261369", "59261369")</f>
        <v/>
      </c>
      <c r="B420" t="n">
        <v>0.2495238095238095</v>
      </c>
    </row>
    <row r="421">
      <c r="A421">
        <f>HYPERLINK("https://stackoverflow.com/q/59268690", "59268690")</f>
        <v/>
      </c>
      <c r="B421" t="n">
        <v>0.5928571428571427</v>
      </c>
    </row>
    <row r="422">
      <c r="A422">
        <f>HYPERLINK("https://stackoverflow.com/q/59283319", "59283319")</f>
        <v/>
      </c>
      <c r="B422" t="n">
        <v>0.5948090948090947</v>
      </c>
    </row>
    <row r="423">
      <c r="A423">
        <f>HYPERLINK("https://stackoverflow.com/q/59293403", "59293403")</f>
        <v/>
      </c>
      <c r="B423" t="n">
        <v>0.3319824383654172</v>
      </c>
    </row>
    <row r="424">
      <c r="A424">
        <f>HYPERLINK("https://stackoverflow.com/q/59329995", "59329995")</f>
        <v/>
      </c>
      <c r="B424" t="n">
        <v>0.4433437608620091</v>
      </c>
    </row>
    <row r="425">
      <c r="A425">
        <f>HYPERLINK("https://stackoverflow.com/q/59370100", "59370100")</f>
        <v/>
      </c>
      <c r="B425" t="n">
        <v>0.6731062531774276</v>
      </c>
    </row>
    <row r="426">
      <c r="A426">
        <f>HYPERLINK("https://stackoverflow.com/q/59399174", "59399174")</f>
        <v/>
      </c>
      <c r="B426" t="n">
        <v>0.3074850735401194</v>
      </c>
    </row>
    <row r="427">
      <c r="A427">
        <f>HYPERLINK("https://stackoverflow.com/q/59419349", "59419349")</f>
        <v/>
      </c>
      <c r="B427" t="n">
        <v>0.4263121306916927</v>
      </c>
    </row>
    <row r="428">
      <c r="A428">
        <f>HYPERLINK("https://stackoverflow.com/q/59457801", "59457801")</f>
        <v/>
      </c>
      <c r="B428" t="n">
        <v>0.678073715361851</v>
      </c>
    </row>
    <row r="429">
      <c r="A429">
        <f>HYPERLINK("https://stackoverflow.com/q/59475173", "59475173")</f>
        <v/>
      </c>
      <c r="B429" t="n">
        <v>0.5174037963355471</v>
      </c>
    </row>
    <row r="430">
      <c r="A430">
        <f>HYPERLINK("https://stackoverflow.com/q/59496809", "59496809")</f>
        <v/>
      </c>
      <c r="B430" t="n">
        <v>0.2645116440736879</v>
      </c>
    </row>
    <row r="431">
      <c r="A431">
        <f>HYPERLINK("https://stackoverflow.com/q/59516378", "59516378")</f>
        <v/>
      </c>
      <c r="B431" t="n">
        <v>0.3960447567004945</v>
      </c>
    </row>
    <row r="432">
      <c r="A432">
        <f>HYPERLINK("https://stackoverflow.com/q/59524629", "59524629")</f>
        <v/>
      </c>
      <c r="B432" t="n">
        <v>0.6505619279341908</v>
      </c>
    </row>
    <row r="433">
      <c r="A433">
        <f>HYPERLINK("https://stackoverflow.com/q/59544770", "59544770")</f>
        <v/>
      </c>
      <c r="B433" t="n">
        <v>0.3195850518685165</v>
      </c>
    </row>
    <row r="434">
      <c r="A434">
        <f>HYPERLINK("https://stackoverflow.com/q/59575132", "59575132")</f>
        <v/>
      </c>
      <c r="B434" t="n">
        <v>0.3892879311873725</v>
      </c>
    </row>
    <row r="435">
      <c r="A435">
        <f>HYPERLINK("https://stackoverflow.com/q/59625264", "59625264")</f>
        <v/>
      </c>
      <c r="B435" t="n">
        <v>0.5798631865577473</v>
      </c>
    </row>
    <row r="436">
      <c r="A436">
        <f>HYPERLINK("https://stackoverflow.com/q/59672677", "59672677")</f>
        <v/>
      </c>
      <c r="B436" t="n">
        <v>0.3729963729963731</v>
      </c>
    </row>
    <row r="437">
      <c r="A437">
        <f>HYPERLINK("https://stackoverflow.com/q/59704836", "59704836")</f>
        <v/>
      </c>
      <c r="B437" t="n">
        <v>0.3151417870518993</v>
      </c>
    </row>
    <row r="438">
      <c r="A438">
        <f>HYPERLINK("https://stackoverflow.com/q/59771209", "59771209")</f>
        <v/>
      </c>
      <c r="B438" t="n">
        <v>0.655373611895351</v>
      </c>
    </row>
    <row r="439">
      <c r="A439">
        <f>HYPERLINK("https://stackoverflow.com/q/59854316", "59854316")</f>
        <v/>
      </c>
      <c r="B439" t="n">
        <v>0.4887427774457062</v>
      </c>
    </row>
    <row r="440">
      <c r="A440">
        <f>HYPERLINK("https://stackoverflow.com/q/59858610", "59858610")</f>
        <v/>
      </c>
      <c r="B440" t="n">
        <v>0.3468311898968834</v>
      </c>
    </row>
    <row r="441">
      <c r="A441">
        <f>HYPERLINK("https://stackoverflow.com/q/59865791", "59865791")</f>
        <v/>
      </c>
      <c r="B441" t="n">
        <v>0.3097615651110659</v>
      </c>
    </row>
    <row r="442">
      <c r="A442">
        <f>HYPERLINK("https://stackoverflow.com/q/59865860", "59865860")</f>
        <v/>
      </c>
      <c r="B442" t="n">
        <v>0.2567615500576394</v>
      </c>
    </row>
    <row r="443">
      <c r="A443">
        <f>HYPERLINK("https://stackoverflow.com/q/59897345", "59897345")</f>
        <v/>
      </c>
      <c r="B443" t="n">
        <v>0.6259726112667289</v>
      </c>
    </row>
    <row r="444">
      <c r="A444">
        <f>HYPERLINK("https://stackoverflow.com/q/59962143", "59962143")</f>
        <v/>
      </c>
      <c r="B444" t="n">
        <v>0.5408670931058992</v>
      </c>
    </row>
    <row r="445">
      <c r="A445">
        <f>HYPERLINK("https://stackoverflow.com/q/59979336", "59979336")</f>
        <v/>
      </c>
      <c r="B445" t="n">
        <v>0.3460129613975767</v>
      </c>
    </row>
    <row r="446">
      <c r="A446">
        <f>HYPERLINK("https://stackoverflow.com/q/59979487", "59979487")</f>
        <v/>
      </c>
      <c r="B446" t="n">
        <v>0.7815201961543424</v>
      </c>
    </row>
    <row r="447">
      <c r="A447">
        <f>HYPERLINK("https://stackoverflow.com/q/60005455", "60005455")</f>
        <v/>
      </c>
      <c r="B447" t="n">
        <v>0.4385462746118484</v>
      </c>
    </row>
    <row r="448">
      <c r="A448">
        <f>HYPERLINK("https://stackoverflow.com/q/60063934", "60063934")</f>
        <v/>
      </c>
      <c r="B448" t="n">
        <v>0.4599368124547981</v>
      </c>
    </row>
    <row r="449">
      <c r="A449">
        <f>HYPERLINK("https://stackoverflow.com/q/60155095", "60155095")</f>
        <v/>
      </c>
      <c r="B449" t="n">
        <v>0.363514419852448</v>
      </c>
    </row>
    <row r="450">
      <c r="A450">
        <f>HYPERLINK("https://stackoverflow.com/q/60175980", "60175980")</f>
        <v/>
      </c>
      <c r="B450" t="n">
        <v>0.361038961038961</v>
      </c>
    </row>
    <row r="451">
      <c r="A451">
        <f>HYPERLINK("https://stackoverflow.com/q/60176349", "60176349")</f>
        <v/>
      </c>
      <c r="B451" t="n">
        <v>0.2812906583398387</v>
      </c>
    </row>
    <row r="452">
      <c r="A452">
        <f>HYPERLINK("https://stackoverflow.com/q/60210752", "60210752")</f>
        <v/>
      </c>
      <c r="B452" t="n">
        <v>0.3110528615115771</v>
      </c>
    </row>
    <row r="453">
      <c r="A453">
        <f>HYPERLINK("https://stackoverflow.com/q/60230705", "60230705")</f>
        <v/>
      </c>
      <c r="B453" t="n">
        <v>0.4422770446866833</v>
      </c>
    </row>
    <row r="454">
      <c r="A454">
        <f>HYPERLINK("https://stackoverflow.com/q/60312818", "60312818")</f>
        <v/>
      </c>
      <c r="B454" t="n">
        <v>0.7173450385740888</v>
      </c>
    </row>
    <row r="455">
      <c r="A455">
        <f>HYPERLINK("https://stackoverflow.com/q/60357457", "60357457")</f>
        <v/>
      </c>
      <c r="B455" t="n">
        <v>0.4345758278342548</v>
      </c>
    </row>
    <row r="456">
      <c r="A456">
        <f>HYPERLINK("https://stackoverflow.com/q/60366748", "60366748")</f>
        <v/>
      </c>
      <c r="B456" t="n">
        <v>0.4048995320671622</v>
      </c>
    </row>
    <row r="457">
      <c r="A457">
        <f>HYPERLINK("https://stackoverflow.com/q/60370378", "60370378")</f>
        <v/>
      </c>
      <c r="B457" t="n">
        <v>0.5766088862323172</v>
      </c>
    </row>
    <row r="458">
      <c r="A458">
        <f>HYPERLINK("https://stackoverflow.com/q/60445843", "60445843")</f>
        <v/>
      </c>
      <c r="B458" t="n">
        <v>0.5182465509568314</v>
      </c>
    </row>
    <row r="459">
      <c r="A459">
        <f>HYPERLINK("https://stackoverflow.com/q/60453651", "60453651")</f>
        <v/>
      </c>
      <c r="B459" t="n">
        <v>0.516738132851877</v>
      </c>
    </row>
    <row r="460">
      <c r="A460">
        <f>HYPERLINK("https://stackoverflow.com/q/60543867", "60543867")</f>
        <v/>
      </c>
      <c r="B460" t="n">
        <v>0.6236365004137517</v>
      </c>
    </row>
    <row r="461">
      <c r="A461">
        <f>HYPERLINK("https://stackoverflow.com/q/60551702", "60551702")</f>
        <v/>
      </c>
      <c r="B461" t="n">
        <v>0.62372542836119</v>
      </c>
    </row>
    <row r="462">
      <c r="A462">
        <f>HYPERLINK("https://stackoverflow.com/q/60555616", "60555616")</f>
        <v/>
      </c>
      <c r="B462" t="n">
        <v>0.5440658829780169</v>
      </c>
    </row>
    <row r="463">
      <c r="A463">
        <f>HYPERLINK("https://stackoverflow.com/q/60594954", "60594954")</f>
        <v/>
      </c>
      <c r="B463" t="n">
        <v>0.3552754435107376</v>
      </c>
    </row>
    <row r="464">
      <c r="A464">
        <f>HYPERLINK("https://stackoverflow.com/q/60609166", "60609166")</f>
        <v/>
      </c>
      <c r="B464" t="n">
        <v>0.3905937683715462</v>
      </c>
    </row>
    <row r="465">
      <c r="A465">
        <f>HYPERLINK("https://stackoverflow.com/q/60693819", "60693819")</f>
        <v/>
      </c>
      <c r="B465" t="n">
        <v>0.515079365079365</v>
      </c>
    </row>
    <row r="466">
      <c r="A466">
        <f>HYPERLINK("https://stackoverflow.com/q/60706826", "60706826")</f>
        <v/>
      </c>
      <c r="B466" t="n">
        <v>0.6990440115440114</v>
      </c>
    </row>
    <row r="467">
      <c r="A467">
        <f>HYPERLINK("https://stackoverflow.com/q/60716376", "60716376")</f>
        <v/>
      </c>
      <c r="B467" t="n">
        <v>0.4731040564373897</v>
      </c>
    </row>
    <row r="468">
      <c r="A468">
        <f>HYPERLINK("https://stackoverflow.com/q/60763258", "60763258")</f>
        <v/>
      </c>
      <c r="B468" t="n">
        <v>0.3581349206349207</v>
      </c>
    </row>
    <row r="469">
      <c r="A469">
        <f>HYPERLINK("https://stackoverflow.com/q/60776604", "60776604")</f>
        <v/>
      </c>
      <c r="B469" t="n">
        <v>0.5145992553399961</v>
      </c>
    </row>
    <row r="470">
      <c r="A470">
        <f>HYPERLINK("https://stackoverflow.com/q/60825789", "60825789")</f>
        <v/>
      </c>
      <c r="B470" t="n">
        <v>0.6966011042097997</v>
      </c>
    </row>
    <row r="471">
      <c r="A471">
        <f>HYPERLINK("https://stackoverflow.com/q/60827803", "60827803")</f>
        <v/>
      </c>
      <c r="B471" t="n">
        <v>0.6457534040472429</v>
      </c>
    </row>
    <row r="472">
      <c r="A472">
        <f>HYPERLINK("https://stackoverflow.com/q/60838280", "60838280")</f>
        <v/>
      </c>
      <c r="B472" t="n">
        <v>0.4544039838157485</v>
      </c>
    </row>
    <row r="473">
      <c r="A473">
        <f>HYPERLINK("https://stackoverflow.com/q/60906873", "60906873")</f>
        <v/>
      </c>
      <c r="B473" t="n">
        <v>0.3002645502645503</v>
      </c>
    </row>
    <row r="474">
      <c r="A474">
        <f>HYPERLINK("https://stackoverflow.com/q/60945360", "60945360")</f>
        <v/>
      </c>
      <c r="B474" t="n">
        <v>0.648189100201484</v>
      </c>
    </row>
    <row r="475">
      <c r="A475">
        <f>HYPERLINK("https://stackoverflow.com/q/60982768", "60982768")</f>
        <v/>
      </c>
      <c r="B475" t="n">
        <v>0.513613315696649</v>
      </c>
    </row>
    <row r="476">
      <c r="A476">
        <f>HYPERLINK("https://stackoverflow.com/q/61014391", "61014391")</f>
        <v/>
      </c>
      <c r="B476" t="n">
        <v>0.3799845141308556</v>
      </c>
    </row>
    <row r="477">
      <c r="A477">
        <f>HYPERLINK("https://stackoverflow.com/q/61016404", "61016404")</f>
        <v/>
      </c>
      <c r="B477" t="n">
        <v>0.5783009665691231</v>
      </c>
    </row>
    <row r="478">
      <c r="A478">
        <f>HYPERLINK("https://stackoverflow.com/q/61058282", "61058282")</f>
        <v/>
      </c>
      <c r="B478" t="n">
        <v>0.4393289701346573</v>
      </c>
    </row>
    <row r="479">
      <c r="A479">
        <f>HYPERLINK("https://stackoverflow.com/q/61073250", "61073250")</f>
        <v/>
      </c>
      <c r="B479" t="n">
        <v>0.3056776556776556</v>
      </c>
    </row>
    <row r="480">
      <c r="A480">
        <f>HYPERLINK("https://stackoverflow.com/q/61076418", "61076418")</f>
        <v/>
      </c>
      <c r="B480" t="n">
        <v>0.5527670527670528</v>
      </c>
    </row>
    <row r="481">
      <c r="A481">
        <f>HYPERLINK("https://stackoverflow.com/q/61131140", "61131140")</f>
        <v/>
      </c>
      <c r="B481" t="n">
        <v>0.574707640521169</v>
      </c>
    </row>
    <row r="482">
      <c r="A482">
        <f>HYPERLINK("https://stackoverflow.com/q/61204978", "61204978")</f>
        <v/>
      </c>
      <c r="B482" t="n">
        <v>0.2361356065059769</v>
      </c>
    </row>
    <row r="483">
      <c r="A483">
        <f>HYPERLINK("https://stackoverflow.com/q/61206586", "61206586")</f>
        <v/>
      </c>
      <c r="B483" t="n">
        <v>0.7056394373467545</v>
      </c>
    </row>
    <row r="484">
      <c r="A484">
        <f>HYPERLINK("https://stackoverflow.com/q/61207974", "61207974")</f>
        <v/>
      </c>
      <c r="B484" t="n">
        <v>0.3443078517262493</v>
      </c>
    </row>
    <row r="485">
      <c r="A485">
        <f>HYPERLINK("https://stackoverflow.com/q/61210424", "61210424")</f>
        <v/>
      </c>
      <c r="B485" t="n">
        <v>0.3542768959435627</v>
      </c>
    </row>
    <row r="486">
      <c r="A486">
        <f>HYPERLINK("https://stackoverflow.com/q/61222090", "61222090")</f>
        <v/>
      </c>
      <c r="B486" t="n">
        <v>0.3510257858083945</v>
      </c>
    </row>
    <row r="487">
      <c r="A487">
        <f>HYPERLINK("https://stackoverflow.com/q/61226697", "61226697")</f>
        <v/>
      </c>
      <c r="B487" t="n">
        <v>0.387795414462081</v>
      </c>
    </row>
    <row r="488">
      <c r="A488">
        <f>HYPERLINK("https://stackoverflow.com/q/61238595", "61238595")</f>
        <v/>
      </c>
      <c r="B488" t="n">
        <v>0.4766694033935412</v>
      </c>
    </row>
    <row r="489">
      <c r="A489">
        <f>HYPERLINK("https://stackoverflow.com/q/61242253", "61242253")</f>
        <v/>
      </c>
      <c r="B489" t="n">
        <v>0.291137095407558</v>
      </c>
    </row>
    <row r="490">
      <c r="A490">
        <f>HYPERLINK("https://stackoverflow.com/q/61252925", "61252925")</f>
        <v/>
      </c>
      <c r="B490" t="n">
        <v>0.2919610855094726</v>
      </c>
    </row>
    <row r="491">
      <c r="A491">
        <f>HYPERLINK("https://stackoverflow.com/q/61350573", "61350573")</f>
        <v/>
      </c>
      <c r="B491" t="n">
        <v>0.6315958815958815</v>
      </c>
    </row>
    <row r="492">
      <c r="A492">
        <f>HYPERLINK("https://stackoverflow.com/q/61363424", "61363424")</f>
        <v/>
      </c>
      <c r="B492" t="n">
        <v>0.3421837421837422</v>
      </c>
    </row>
    <row r="493">
      <c r="A493">
        <f>HYPERLINK("https://stackoverflow.com/q/61402700", "61402700")</f>
        <v/>
      </c>
      <c r="B493" t="n">
        <v>0.3635778635778636</v>
      </c>
    </row>
    <row r="494">
      <c r="A494">
        <f>HYPERLINK("https://stackoverflow.com/q/61422412", "61422412")</f>
        <v/>
      </c>
      <c r="B494" t="n">
        <v>0.6932618522022496</v>
      </c>
    </row>
    <row r="495">
      <c r="A495">
        <f>HYPERLINK("https://stackoverflow.com/q/61452894", "61452894")</f>
        <v/>
      </c>
      <c r="B495" t="n">
        <v>0.2657416167349942</v>
      </c>
    </row>
    <row r="496">
      <c r="A496">
        <f>HYPERLINK("https://stackoverflow.com/q/61469908", "61469908")</f>
        <v/>
      </c>
      <c r="B496" t="n">
        <v>0.5927810393563819</v>
      </c>
    </row>
    <row r="497">
      <c r="A497">
        <f>HYPERLINK("https://stackoverflow.com/q/61483577", "61483577")</f>
        <v/>
      </c>
      <c r="B497" t="n">
        <v>0.4674185463659147</v>
      </c>
    </row>
    <row r="498">
      <c r="A498">
        <f>HYPERLINK("https://stackoverflow.com/q/61487083", "61487083")</f>
        <v/>
      </c>
      <c r="B498" t="n">
        <v>0.3485068603712672</v>
      </c>
    </row>
    <row r="499">
      <c r="A499">
        <f>HYPERLINK("https://stackoverflow.com/q/61494118", "61494118")</f>
        <v/>
      </c>
      <c r="B499" t="n">
        <v>0.3741311867584781</v>
      </c>
    </row>
    <row r="500">
      <c r="A500">
        <f>HYPERLINK("https://stackoverflow.com/q/61505590", "61505590")</f>
        <v/>
      </c>
      <c r="B500" t="n">
        <v>0.4462279293739967</v>
      </c>
    </row>
    <row r="501">
      <c r="A501">
        <f>HYPERLINK("https://stackoverflow.com/q/61507119", "61507119")</f>
        <v/>
      </c>
      <c r="B501" t="n">
        <v>0.3996195232150289</v>
      </c>
    </row>
    <row r="502">
      <c r="A502">
        <f>HYPERLINK("https://stackoverflow.com/q/61515127", "61515127")</f>
        <v/>
      </c>
      <c r="B502" t="n">
        <v>0.5292584695569771</v>
      </c>
    </row>
    <row r="503">
      <c r="A503">
        <f>HYPERLINK("https://stackoverflow.com/q/61531727", "61531727")</f>
        <v/>
      </c>
      <c r="B503" t="n">
        <v>0.4529454738659759</v>
      </c>
    </row>
    <row r="504">
      <c r="A504">
        <f>HYPERLINK("https://stackoverflow.com/q/61548727", "61548727")</f>
        <v/>
      </c>
      <c r="B504" t="n">
        <v>0.4128908128908129</v>
      </c>
    </row>
    <row r="505">
      <c r="A505">
        <f>HYPERLINK("https://stackoverflow.com/q/61557784", "61557784")</f>
        <v/>
      </c>
      <c r="B505" t="n">
        <v>0.4425827944346463</v>
      </c>
    </row>
    <row r="506">
      <c r="A506">
        <f>HYPERLINK("https://stackoverflow.com/q/61588758", "61588758")</f>
        <v/>
      </c>
      <c r="B506" t="n">
        <v>0.6123345253780036</v>
      </c>
    </row>
    <row r="507">
      <c r="A507">
        <f>HYPERLINK("https://stackoverflow.com/q/61594436", "61594436")</f>
        <v/>
      </c>
      <c r="B507" t="n">
        <v>0.6034759895519388</v>
      </c>
    </row>
    <row r="508">
      <c r="A508">
        <f>HYPERLINK("https://stackoverflow.com/q/61597162", "61597162")</f>
        <v/>
      </c>
      <c r="B508" t="n">
        <v>0.463660925363053</v>
      </c>
    </row>
    <row r="509">
      <c r="A509">
        <f>HYPERLINK("https://stackoverflow.com/q/61604943", "61604943")</f>
        <v/>
      </c>
      <c r="B509" t="n">
        <v>0.2896461336828309</v>
      </c>
    </row>
    <row r="510">
      <c r="A510">
        <f>HYPERLINK("https://stackoverflow.com/q/61623473", "61623473")</f>
        <v/>
      </c>
      <c r="B510" t="n">
        <v>0.5325176366843034</v>
      </c>
    </row>
    <row r="511">
      <c r="A511">
        <f>HYPERLINK("https://stackoverflow.com/q/61628400", "61628400")</f>
        <v/>
      </c>
      <c r="B511" t="n">
        <v>0.6569533285951196</v>
      </c>
    </row>
    <row r="512">
      <c r="A512">
        <f>HYPERLINK("https://stackoverflow.com/q/61639444", "61639444")</f>
        <v/>
      </c>
      <c r="B512" t="n">
        <v>0.4124649859943977</v>
      </c>
    </row>
    <row r="513">
      <c r="A513">
        <f>HYPERLINK("https://stackoverflow.com/q/61656958", "61656958")</f>
        <v/>
      </c>
      <c r="B513" t="n">
        <v>0.8798788118290192</v>
      </c>
    </row>
    <row r="514">
      <c r="A514">
        <f>HYPERLINK("https://stackoverflow.com/q/61672841", "61672841")</f>
        <v/>
      </c>
      <c r="B514" t="n">
        <v>0.5600727774640819</v>
      </c>
    </row>
    <row r="515">
      <c r="A515">
        <f>HYPERLINK("https://stackoverflow.com/q/61676798", "61676798")</f>
        <v/>
      </c>
      <c r="B515" t="n">
        <v>0.4083585993698353</v>
      </c>
    </row>
    <row r="516">
      <c r="A516">
        <f>HYPERLINK("https://stackoverflow.com/q/61709741", "61709741")</f>
        <v/>
      </c>
      <c r="B516" t="n">
        <v>0.6400025095677269</v>
      </c>
    </row>
    <row r="517">
      <c r="A517">
        <f>HYPERLINK("https://stackoverflow.com/q/61734639", "61734639")</f>
        <v/>
      </c>
      <c r="B517" t="n">
        <v>0.313588850174216</v>
      </c>
    </row>
    <row r="518">
      <c r="A518">
        <f>HYPERLINK("https://stackoverflow.com/q/61735365", "61735365")</f>
        <v/>
      </c>
      <c r="B518" t="n">
        <v>0.6061568061568061</v>
      </c>
    </row>
    <row r="519">
      <c r="A519">
        <f>HYPERLINK("https://stackoverflow.com/q/61775267", "61775267")</f>
        <v/>
      </c>
      <c r="B519" t="n">
        <v>0.4087952120739006</v>
      </c>
    </row>
    <row r="520">
      <c r="A520">
        <f>HYPERLINK("https://stackoverflow.com/q/61780469", "61780469")</f>
        <v/>
      </c>
      <c r="B520" t="n">
        <v>0.3849696257103665</v>
      </c>
    </row>
    <row r="521">
      <c r="A521">
        <f>HYPERLINK("https://stackoverflow.com/q/61790198", "61790198")</f>
        <v/>
      </c>
      <c r="B521" t="n">
        <v>0.2687361864577055</v>
      </c>
    </row>
    <row r="522">
      <c r="A522">
        <f>HYPERLINK("https://stackoverflow.com/q/61817845", "61817845")</f>
        <v/>
      </c>
      <c r="B522" t="n">
        <v>0.3740883740883741</v>
      </c>
    </row>
    <row r="523">
      <c r="A523">
        <f>HYPERLINK("https://stackoverflow.com/q/61834955", "61834955")</f>
        <v/>
      </c>
      <c r="B523" t="n">
        <v>0.3966375504837043</v>
      </c>
    </row>
    <row r="524">
      <c r="A524">
        <f>HYPERLINK("https://stackoverflow.com/q/61854113", "61854113")</f>
        <v/>
      </c>
      <c r="B524" t="n">
        <v>0.5411027568922306</v>
      </c>
    </row>
    <row r="525">
      <c r="A525">
        <f>HYPERLINK("https://stackoverflow.com/q/61867669", "61867669")</f>
        <v/>
      </c>
      <c r="B525" t="n">
        <v>0.3395951652832387</v>
      </c>
    </row>
    <row r="526">
      <c r="A526">
        <f>HYPERLINK("https://stackoverflow.com/q/61869531", "61869531")</f>
        <v/>
      </c>
      <c r="B526" t="n">
        <v>0.6885361552028219</v>
      </c>
    </row>
    <row r="527">
      <c r="A527">
        <f>HYPERLINK("https://stackoverflow.com/q/61920382", "61920382")</f>
        <v/>
      </c>
      <c r="B527" t="n">
        <v>0.573354585906887</v>
      </c>
    </row>
    <row r="528">
      <c r="A528">
        <f>HYPERLINK("https://stackoverflow.com/q/61928879", "61928879")</f>
        <v/>
      </c>
      <c r="B528" t="n">
        <v>0.4002133132567915</v>
      </c>
    </row>
    <row r="529">
      <c r="A529">
        <f>HYPERLINK("https://stackoverflow.com/q/61932638", "61932638")</f>
        <v/>
      </c>
      <c r="B529" t="n">
        <v>0.3729782592341834</v>
      </c>
    </row>
    <row r="530">
      <c r="A530">
        <f>HYPERLINK("https://stackoverflow.com/q/61938413", "61938413")</f>
        <v/>
      </c>
      <c r="B530" t="n">
        <v>0.4095238095238096</v>
      </c>
    </row>
    <row r="531">
      <c r="A531">
        <f>HYPERLINK("https://stackoverflow.com/q/62022772", "62022772")</f>
        <v/>
      </c>
      <c r="B531" t="n">
        <v>0.4042950513538748</v>
      </c>
    </row>
    <row r="532">
      <c r="A532">
        <f>HYPERLINK("https://stackoverflow.com/q/62049728", "62049728")</f>
        <v/>
      </c>
      <c r="B532" t="n">
        <v>0.8607852158576796</v>
      </c>
    </row>
    <row r="533">
      <c r="A533">
        <f>HYPERLINK("https://stackoverflow.com/q/62074726", "62074726")</f>
        <v/>
      </c>
      <c r="B533" t="n">
        <v>0.3505494505494505</v>
      </c>
    </row>
    <row r="534">
      <c r="A534">
        <f>HYPERLINK("https://stackoverflow.com/q/62076983", "62076983")</f>
        <v/>
      </c>
      <c r="B534" t="n">
        <v>0.6550522648083623</v>
      </c>
    </row>
    <row r="535">
      <c r="A535">
        <f>HYPERLINK("https://stackoverflow.com/q/62079800", "62079800")</f>
        <v/>
      </c>
      <c r="B535" t="n">
        <v>0.353548966756514</v>
      </c>
    </row>
    <row r="536">
      <c r="A536">
        <f>HYPERLINK("https://stackoverflow.com/q/62080130", "62080130")</f>
        <v/>
      </c>
      <c r="B536" t="n">
        <v>0.3681096681096681</v>
      </c>
    </row>
    <row r="537">
      <c r="A537">
        <f>HYPERLINK("https://stackoverflow.com/q/62081474", "62081474")</f>
        <v/>
      </c>
      <c r="B537" t="n">
        <v>0.4603601297149684</v>
      </c>
    </row>
    <row r="538">
      <c r="A538">
        <f>HYPERLINK("https://stackoverflow.com/q/62107434", "62107434")</f>
        <v/>
      </c>
      <c r="B538" t="n">
        <v>0.435067502683161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