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HYPERLINK("https://stackoverflow.com/q/8430681", "8430681")</f>
        <v/>
      </c>
      <c r="B2" t="n">
        <v>0.3525083999536554</v>
      </c>
    </row>
    <row r="3">
      <c r="A3">
        <f>HYPERLINK("https://stackoverflow.com/q/8430696", "8430696")</f>
        <v/>
      </c>
      <c r="B3" t="n">
        <v>0.619337272621944</v>
      </c>
    </row>
    <row r="4">
      <c r="A4">
        <f>HYPERLINK("https://stackoverflow.com/q/9076585", "9076585")</f>
        <v/>
      </c>
      <c r="B4" t="n">
        <v>0.2642900511752971</v>
      </c>
    </row>
    <row r="5">
      <c r="A5">
        <f>HYPERLINK("https://stackoverflow.com/q/9187799", "9187799")</f>
        <v/>
      </c>
      <c r="B5" t="n">
        <v>0.446701271345821</v>
      </c>
    </row>
    <row r="6">
      <c r="A6">
        <f>HYPERLINK("https://stackoverflow.com/q/9257823", "9257823")</f>
        <v/>
      </c>
      <c r="B6" t="n">
        <v>0.2382078126758978</v>
      </c>
    </row>
    <row r="7">
      <c r="A7">
        <f>HYPERLINK("https://stackoverflow.com/q/10042002", "10042002")</f>
        <v/>
      </c>
      <c r="B7" t="n">
        <v>0.4837928153717627</v>
      </c>
    </row>
    <row r="8">
      <c r="A8">
        <f>HYPERLINK("https://stackoverflow.com/q/11316689", "11316689")</f>
        <v/>
      </c>
      <c r="B8" t="n">
        <v>0.3082892416225749</v>
      </c>
    </row>
    <row r="9">
      <c r="A9">
        <f>HYPERLINK("https://stackoverflow.com/q/13056153", "13056153")</f>
        <v/>
      </c>
      <c r="B9" t="n">
        <v>0.4170976755246418</v>
      </c>
    </row>
    <row r="10">
      <c r="A10">
        <f>HYPERLINK("https://stackoverflow.com/q/15006547", "15006547")</f>
        <v/>
      </c>
      <c r="B10" t="n">
        <v>0.4223633156966491</v>
      </c>
    </row>
    <row r="11">
      <c r="A11">
        <f>HYPERLINK("https://stackoverflow.com/q/15580847", "15580847")</f>
        <v/>
      </c>
      <c r="B11" t="n">
        <v>0.5059480955809249</v>
      </c>
    </row>
    <row r="12">
      <c r="A12">
        <f>HYPERLINK("https://stackoverflow.com/q/18557198", "18557198")</f>
        <v/>
      </c>
      <c r="B12" t="n">
        <v>0.6961042958272876</v>
      </c>
    </row>
    <row r="13">
      <c r="A13">
        <f>HYPERLINK("https://stackoverflow.com/q/19654786", "19654786")</f>
        <v/>
      </c>
      <c r="B13" t="n">
        <v>0.3979260804078323</v>
      </c>
    </row>
    <row r="14">
      <c r="A14">
        <f>HYPERLINK("https://stackoverflow.com/q/20287085", "20287085")</f>
        <v/>
      </c>
      <c r="B14" t="n">
        <v>0.4137856055664275</v>
      </c>
    </row>
    <row r="15">
      <c r="A15">
        <f>HYPERLINK("https://stackoverflow.com/q/20693110", "20693110")</f>
        <v/>
      </c>
      <c r="B15" t="n">
        <v>0.4113404550666908</v>
      </c>
    </row>
    <row r="16">
      <c r="A16">
        <f>HYPERLINK("https://stackoverflow.com/q/21042729", "21042729")</f>
        <v/>
      </c>
      <c r="B16" t="n">
        <v>0.3943680680082354</v>
      </c>
    </row>
    <row r="17">
      <c r="A17">
        <f>HYPERLINK("https://stackoverflow.com/q/22008343", "22008343")</f>
        <v/>
      </c>
      <c r="B17" t="n">
        <v>0.3725420516465294</v>
      </c>
    </row>
    <row r="18">
      <c r="A18">
        <f>HYPERLINK("https://stackoverflow.com/q/22187852", "22187852")</f>
        <v/>
      </c>
      <c r="B18" t="n">
        <v>0.2951205173427396</v>
      </c>
    </row>
    <row r="19">
      <c r="A19">
        <f>HYPERLINK("https://stackoverflow.com/q/23261369", "23261369")</f>
        <v/>
      </c>
      <c r="B19" t="n">
        <v>0.2090390966229892</v>
      </c>
    </row>
    <row r="20">
      <c r="A20">
        <f>HYPERLINK("https://stackoverflow.com/q/24808967", "24808967")</f>
        <v/>
      </c>
      <c r="B20" t="n">
        <v>0.4579586220453093</v>
      </c>
    </row>
    <row r="21">
      <c r="A21">
        <f>HYPERLINK("https://stackoverflow.com/q/25451031", "25451031")</f>
        <v/>
      </c>
      <c r="B21" t="n">
        <v>0.3057359307359308</v>
      </c>
    </row>
    <row r="22">
      <c r="A22">
        <f>HYPERLINK("https://stackoverflow.com/q/26226598", "26226598")</f>
        <v/>
      </c>
      <c r="B22" t="n">
        <v>0.7930139861789193</v>
      </c>
    </row>
    <row r="23">
      <c r="A23">
        <f>HYPERLINK("https://stackoverflow.com/q/27223147", "27223147")</f>
        <v/>
      </c>
      <c r="B23" t="n">
        <v>0.3853571428571428</v>
      </c>
    </row>
    <row r="24">
      <c r="A24">
        <f>HYPERLINK("https://stackoverflow.com/q/27306044", "27306044")</f>
        <v/>
      </c>
      <c r="B24" t="n">
        <v>0.4053243344581928</v>
      </c>
    </row>
    <row r="25">
      <c r="A25">
        <f>HYPERLINK("https://stackoverflow.com/q/27424312", "27424312")</f>
        <v/>
      </c>
      <c r="B25" t="n">
        <v>0.4032875337223162</v>
      </c>
    </row>
    <row r="26">
      <c r="A26">
        <f>HYPERLINK("https://stackoverflow.com/q/28259325", "28259325")</f>
        <v/>
      </c>
      <c r="B26" t="n">
        <v>0.4620292561469033</v>
      </c>
    </row>
    <row r="27">
      <c r="A27">
        <f>HYPERLINK("https://stackoverflow.com/q/28865644", "28865644")</f>
        <v/>
      </c>
      <c r="B27" t="n">
        <v>0.6097770542214987</v>
      </c>
    </row>
    <row r="28">
      <c r="A28">
        <f>HYPERLINK("https://stackoverflow.com/q/28963021", "28963021")</f>
        <v/>
      </c>
      <c r="B28" t="n">
        <v>0.7280869509785174</v>
      </c>
    </row>
    <row r="29">
      <c r="A29">
        <f>HYPERLINK("https://stackoverflow.com/q/29035915", "29035915")</f>
        <v/>
      </c>
      <c r="B29" t="n">
        <v>0.556998556998557</v>
      </c>
    </row>
    <row r="30">
      <c r="A30">
        <f>HYPERLINK("https://stackoverflow.com/q/29386945", "29386945")</f>
        <v/>
      </c>
      <c r="B30" t="n">
        <v>0.3058201058201059</v>
      </c>
    </row>
    <row r="31">
      <c r="A31">
        <f>HYPERLINK("https://stackoverflow.com/q/29658339", "29658339")</f>
        <v/>
      </c>
      <c r="B31" t="n">
        <v>0.7186884486154559</v>
      </c>
    </row>
    <row r="32">
      <c r="A32">
        <f>HYPERLINK("https://stackoverflow.com/q/29800320", "29800320")</f>
        <v/>
      </c>
      <c r="B32" t="n">
        <v>0.7035265989240885</v>
      </c>
    </row>
    <row r="33">
      <c r="A33">
        <f>HYPERLINK("https://stackoverflow.com/q/31052944", "31052944")</f>
        <v/>
      </c>
      <c r="B33" t="n">
        <v>0.3230017845402461</v>
      </c>
    </row>
    <row r="34">
      <c r="A34">
        <f>HYPERLINK("https://stackoverflow.com/q/31101619", "31101619")</f>
        <v/>
      </c>
      <c r="B34" t="n">
        <v>0.3394003527336861</v>
      </c>
    </row>
    <row r="35">
      <c r="A35">
        <f>HYPERLINK("https://stackoverflow.com/q/31116437", "31116437")</f>
        <v/>
      </c>
      <c r="B35" t="n">
        <v>0.4766694033935414</v>
      </c>
    </row>
    <row r="36">
      <c r="A36">
        <f>HYPERLINK("https://stackoverflow.com/q/31794085", "31794085")</f>
        <v/>
      </c>
      <c r="B36" t="n">
        <v>0.6156604901374776</v>
      </c>
    </row>
    <row r="37">
      <c r="A37">
        <f>HYPERLINK("https://stackoverflow.com/q/32225372", "32225372")</f>
        <v/>
      </c>
      <c r="B37" t="n">
        <v>0.5887802522783512</v>
      </c>
    </row>
    <row r="38">
      <c r="A38">
        <f>HYPERLINK("https://stackoverflow.com/q/32791968", "32791968")</f>
        <v/>
      </c>
      <c r="B38" t="n">
        <v>0.5124477861319966</v>
      </c>
    </row>
    <row r="39">
      <c r="A39">
        <f>HYPERLINK("https://stackoverflow.com/q/32833023", "32833023")</f>
        <v/>
      </c>
      <c r="B39" t="n">
        <v>0.2796730632551529</v>
      </c>
    </row>
    <row r="40">
      <c r="A40">
        <f>HYPERLINK("https://stackoverflow.com/q/34341952", "34341952")</f>
        <v/>
      </c>
      <c r="B40" t="n">
        <v>0.4464969896004379</v>
      </c>
    </row>
    <row r="41">
      <c r="A41">
        <f>HYPERLINK("https://stackoverflow.com/q/34596332", "34596332")</f>
        <v/>
      </c>
      <c r="B41" t="n">
        <v>0.5571781305114639</v>
      </c>
    </row>
    <row r="42">
      <c r="A42">
        <f>HYPERLINK("https://stackoverflow.com/q/34679862", "34679862")</f>
        <v/>
      </c>
      <c r="B42" t="n">
        <v>0.4056199056199057</v>
      </c>
    </row>
    <row r="43">
      <c r="A43">
        <f>HYPERLINK("https://stackoverflow.com/q/34757888", "34757888")</f>
        <v/>
      </c>
      <c r="B43" t="n">
        <v>0.3348015873015873</v>
      </c>
    </row>
    <row r="44">
      <c r="A44">
        <f>HYPERLINK("https://stackoverflow.com/q/35092415", "35092415")</f>
        <v/>
      </c>
      <c r="B44" t="n">
        <v>0.3217562254259502</v>
      </c>
    </row>
    <row r="45">
      <c r="A45">
        <f>HYPERLINK("https://stackoverflow.com/q/35645102", "35645102")</f>
        <v/>
      </c>
      <c r="B45" t="n">
        <v>0.3780243488981354</v>
      </c>
    </row>
    <row r="46">
      <c r="A46">
        <f>HYPERLINK("https://stackoverflow.com/q/35660296", "35660296")</f>
        <v/>
      </c>
      <c r="B46" t="n">
        <v>0.3282372598162072</v>
      </c>
    </row>
    <row r="47">
      <c r="A47">
        <f>HYPERLINK("https://stackoverflow.com/q/35776176", "35776176")</f>
        <v/>
      </c>
      <c r="B47" t="n">
        <v>0.4216542886267656</v>
      </c>
    </row>
    <row r="48">
      <c r="A48">
        <f>HYPERLINK("https://stackoverflow.com/q/36693712", "36693712")</f>
        <v/>
      </c>
      <c r="B48" t="n">
        <v>0.4774070212026416</v>
      </c>
    </row>
    <row r="49">
      <c r="A49">
        <f>HYPERLINK("https://stackoverflow.com/q/37604407", "37604407")</f>
        <v/>
      </c>
      <c r="B49" t="n">
        <v>0.3543470418470418</v>
      </c>
    </row>
    <row r="50">
      <c r="A50">
        <f>HYPERLINK("https://stackoverflow.com/q/37707699", "37707699")</f>
        <v/>
      </c>
      <c r="B50" t="n">
        <v>0.5535996389076958</v>
      </c>
    </row>
    <row r="51">
      <c r="A51">
        <f>HYPERLINK("https://stackoverflow.com/q/38112943", "38112943")</f>
        <v/>
      </c>
      <c r="B51" t="n">
        <v>0.2606902784838728</v>
      </c>
    </row>
    <row r="52">
      <c r="A52">
        <f>HYPERLINK("https://stackoverflow.com/q/38866325", "38866325")</f>
        <v/>
      </c>
      <c r="B52" t="n">
        <v>0.6514577937172079</v>
      </c>
    </row>
    <row r="53">
      <c r="A53">
        <f>HYPERLINK("https://stackoverflow.com/q/40934677", "40934677")</f>
        <v/>
      </c>
      <c r="B53" t="n">
        <v>0.4590269712220932</v>
      </c>
    </row>
    <row r="54">
      <c r="A54">
        <f>HYPERLINK("https://stackoverflow.com/q/41002487", "41002487")</f>
        <v/>
      </c>
      <c r="B54" t="n">
        <v>0.4429135444363871</v>
      </c>
    </row>
    <row r="55">
      <c r="A55">
        <f>HYPERLINK("https://stackoverflow.com/q/41291090", "41291090")</f>
        <v/>
      </c>
      <c r="B55" t="n">
        <v>0.322116402116402</v>
      </c>
    </row>
    <row r="56">
      <c r="A56">
        <f>HYPERLINK("https://stackoverflow.com/q/41351244", "41351244")</f>
        <v/>
      </c>
      <c r="B56" t="n">
        <v>0.3704180370847038</v>
      </c>
    </row>
    <row r="57">
      <c r="A57">
        <f>HYPERLINK("https://stackoverflow.com/q/41542609", "41542609")</f>
        <v/>
      </c>
      <c r="B57" t="n">
        <v>0.3189204465168857</v>
      </c>
    </row>
    <row r="58">
      <c r="A58">
        <f>HYPERLINK("https://stackoverflow.com/q/41803929", "41803929")</f>
        <v/>
      </c>
      <c r="B58" t="n">
        <v>0.4303264303264303</v>
      </c>
    </row>
    <row r="59">
      <c r="A59">
        <f>HYPERLINK("https://stackoverflow.com/q/41806580", "41806580")</f>
        <v/>
      </c>
      <c r="B59" t="n">
        <v>0.3459222769567597</v>
      </c>
    </row>
    <row r="60">
      <c r="A60">
        <f>HYPERLINK("https://stackoverflow.com/q/41860322", "41860322")</f>
        <v/>
      </c>
      <c r="B60" t="n">
        <v>0.2808244940946363</v>
      </c>
    </row>
    <row r="61">
      <c r="A61">
        <f>HYPERLINK("https://stackoverflow.com/q/41886336", "41886336")</f>
        <v/>
      </c>
      <c r="B61" t="n">
        <v>0.3172794283905395</v>
      </c>
    </row>
    <row r="62">
      <c r="A62">
        <f>HYPERLINK("https://stackoverflow.com/q/41983737", "41983737")</f>
        <v/>
      </c>
      <c r="B62" t="n">
        <v>0.4819234819234819</v>
      </c>
    </row>
    <row r="63">
      <c r="A63">
        <f>HYPERLINK("https://stackoverflow.com/q/41984603", "41984603")</f>
        <v/>
      </c>
      <c r="B63" t="n">
        <v>0.3188160198836355</v>
      </c>
    </row>
    <row r="64">
      <c r="A64">
        <f>HYPERLINK("https://stackoverflow.com/q/42020377", "42020377")</f>
        <v/>
      </c>
      <c r="B64" t="n">
        <v>0.2968975468975469</v>
      </c>
    </row>
    <row r="65">
      <c r="A65">
        <f>HYPERLINK("https://stackoverflow.com/q/42145093", "42145093")</f>
        <v/>
      </c>
      <c r="B65" t="n">
        <v>0.4756056808688387</v>
      </c>
    </row>
    <row r="66">
      <c r="A66">
        <f>HYPERLINK("https://stackoverflow.com/q/42215621", "42215621")</f>
        <v/>
      </c>
      <c r="B66" t="n">
        <v>0.4923015873015872</v>
      </c>
    </row>
    <row r="67">
      <c r="A67">
        <f>HYPERLINK("https://stackoverflow.com/q/42295539", "42295539")</f>
        <v/>
      </c>
      <c r="B67" t="n">
        <v>0.6374169845979935</v>
      </c>
    </row>
    <row r="68">
      <c r="A68">
        <f>HYPERLINK("https://stackoverflow.com/q/42305224", "42305224")</f>
        <v/>
      </c>
      <c r="B68" t="n">
        <v>0.3891757506215338</v>
      </c>
    </row>
    <row r="69">
      <c r="A69">
        <f>HYPERLINK("https://stackoverflow.com/q/42405004", "42405004")</f>
        <v/>
      </c>
      <c r="B69" t="n">
        <v>0.4604076479076479</v>
      </c>
    </row>
    <row r="70">
      <c r="A70">
        <f>HYPERLINK("https://stackoverflow.com/q/42642927", "42642927")</f>
        <v/>
      </c>
      <c r="B70" t="n">
        <v>0.2864671560323734</v>
      </c>
    </row>
    <row r="71">
      <c r="A71">
        <f>HYPERLINK("https://stackoverflow.com/q/42647054", "42647054")</f>
        <v/>
      </c>
      <c r="B71" t="n">
        <v>0.4972114972114972</v>
      </c>
    </row>
    <row r="72">
      <c r="A72">
        <f>HYPERLINK("https://stackoverflow.com/q/42938295", "42938295")</f>
        <v/>
      </c>
      <c r="B72" t="n">
        <v>0.5323217369849494</v>
      </c>
    </row>
    <row r="73">
      <c r="A73">
        <f>HYPERLINK("https://stackoverflow.com/q/42996482", "42996482")</f>
        <v/>
      </c>
      <c r="B73" t="n">
        <v>0.3705114638447972</v>
      </c>
    </row>
    <row r="74">
      <c r="A74">
        <f>HYPERLINK("https://stackoverflow.com/q/43007141", "43007141")</f>
        <v/>
      </c>
      <c r="B74" t="n">
        <v>0.5027137736815156</v>
      </c>
    </row>
    <row r="75">
      <c r="A75">
        <f>HYPERLINK("https://stackoverflow.com/q/43097927", "43097927")</f>
        <v/>
      </c>
      <c r="B75" t="n">
        <v>0.4535955542244851</v>
      </c>
    </row>
    <row r="76">
      <c r="A76">
        <f>HYPERLINK("https://stackoverflow.com/q/43500546", "43500546")</f>
        <v/>
      </c>
      <c r="B76" t="n">
        <v>0.3559241424409963</v>
      </c>
    </row>
    <row r="77">
      <c r="A77">
        <f>HYPERLINK("https://stackoverflow.com/q/43642384", "43642384")</f>
        <v/>
      </c>
      <c r="B77" t="n">
        <v>0.443343760862009</v>
      </c>
    </row>
    <row r="78">
      <c r="A78">
        <f>HYPERLINK("https://stackoverflow.com/q/43667724", "43667724")</f>
        <v/>
      </c>
      <c r="B78" t="n">
        <v>0.393846849903857</v>
      </c>
    </row>
    <row r="79">
      <c r="A79">
        <f>HYPERLINK("https://stackoverflow.com/q/43725028", "43725028")</f>
        <v/>
      </c>
      <c r="B79" t="n">
        <v>0.4384830855419091</v>
      </c>
    </row>
    <row r="80">
      <c r="A80">
        <f>HYPERLINK("https://stackoverflow.com/q/43764771", "43764771")</f>
        <v/>
      </c>
      <c r="B80" t="n">
        <v>0.4900074019245004</v>
      </c>
    </row>
    <row r="81">
      <c r="A81">
        <f>HYPERLINK("https://stackoverflow.com/q/43861008", "43861008")</f>
        <v/>
      </c>
      <c r="B81" t="n">
        <v>0.3101698043558508</v>
      </c>
    </row>
    <row r="82">
      <c r="A82">
        <f>HYPERLINK("https://stackoverflow.com/q/43908577", "43908577")</f>
        <v/>
      </c>
      <c r="B82" t="n">
        <v>0.3215839123312432</v>
      </c>
    </row>
    <row r="83">
      <c r="A83">
        <f>HYPERLINK("https://stackoverflow.com/q/43947704", "43947704")</f>
        <v/>
      </c>
      <c r="B83" t="n">
        <v>0.4604424446944133</v>
      </c>
    </row>
    <row r="84">
      <c r="A84">
        <f>HYPERLINK("https://stackoverflow.com/q/44070042", "44070042")</f>
        <v/>
      </c>
      <c r="B84" t="n">
        <v>0.5575505247636395</v>
      </c>
    </row>
    <row r="85">
      <c r="A85">
        <f>HYPERLINK("https://stackoverflow.com/q/44073389", "44073389")</f>
        <v/>
      </c>
      <c r="B85" t="n">
        <v>0.3690241382549075</v>
      </c>
    </row>
    <row r="86">
      <c r="A86">
        <f>HYPERLINK("https://stackoverflow.com/q/44076048", "44076048")</f>
        <v/>
      </c>
      <c r="B86" t="n">
        <v>0.5945336714567484</v>
      </c>
    </row>
    <row r="87">
      <c r="A87">
        <f>HYPERLINK("https://stackoverflow.com/q/44165995", "44165995")</f>
        <v/>
      </c>
      <c r="B87" t="n">
        <v>0.4021164021164021</v>
      </c>
    </row>
    <row r="88">
      <c r="A88">
        <f>HYPERLINK("https://stackoverflow.com/q/44242378", "44242378")</f>
        <v/>
      </c>
      <c r="B88" t="n">
        <v>0.5571291735084839</v>
      </c>
    </row>
    <row r="89">
      <c r="A89">
        <f>HYPERLINK("https://stackoverflow.com/q/44272066", "44272066")</f>
        <v/>
      </c>
      <c r="B89" t="n">
        <v>0.3056776556776557</v>
      </c>
    </row>
    <row r="90">
      <c r="A90">
        <f>HYPERLINK("https://stackoverflow.com/q/44335833", "44335833")</f>
        <v/>
      </c>
      <c r="B90" t="n">
        <v>0.3348015873015873</v>
      </c>
    </row>
    <row r="91">
      <c r="A91">
        <f>HYPERLINK("https://stackoverflow.com/q/44360062", "44360062")</f>
        <v/>
      </c>
      <c r="B91" t="n">
        <v>0.2661633759194735</v>
      </c>
    </row>
    <row r="92">
      <c r="A92">
        <f>HYPERLINK("https://stackoverflow.com/q/44375912", "44375912")</f>
        <v/>
      </c>
      <c r="B92" t="n">
        <v>0.5873015873015872</v>
      </c>
    </row>
    <row r="93">
      <c r="A93">
        <f>HYPERLINK("https://stackoverflow.com/q/44376454", "44376454")</f>
        <v/>
      </c>
      <c r="B93" t="n">
        <v>0.3082892416225749</v>
      </c>
    </row>
    <row r="94">
      <c r="A94">
        <f>HYPERLINK("https://stackoverflow.com/q/44398453", "44398453")</f>
        <v/>
      </c>
      <c r="B94" t="n">
        <v>0.5887635756056809</v>
      </c>
    </row>
    <row r="95">
      <c r="A95">
        <f>HYPERLINK("https://stackoverflow.com/q/44407451", "44407451")</f>
        <v/>
      </c>
      <c r="B95" t="n">
        <v>0.3525083999536554</v>
      </c>
    </row>
    <row r="96">
      <c r="A96">
        <f>HYPERLINK("https://stackoverflow.com/q/44446144", "44446144")</f>
        <v/>
      </c>
      <c r="B96" t="n">
        <v>0.4294733044733045</v>
      </c>
    </row>
    <row r="97">
      <c r="A97">
        <f>HYPERLINK("https://stackoverflow.com/q/44526400", "44526400")</f>
        <v/>
      </c>
      <c r="B97" t="n">
        <v>0.4891311276853446</v>
      </c>
    </row>
    <row r="98">
      <c r="A98">
        <f>HYPERLINK("https://stackoverflow.com/q/44532598", "44532598")</f>
        <v/>
      </c>
      <c r="B98" t="n">
        <v>0.4876600102406553</v>
      </c>
    </row>
    <row r="99">
      <c r="A99">
        <f>HYPERLINK("https://stackoverflow.com/q/44590497", "44590497")</f>
        <v/>
      </c>
      <c r="B99" t="n">
        <v>0.3230739450251645</v>
      </c>
    </row>
    <row r="100">
      <c r="A100">
        <f>HYPERLINK("https://stackoverflow.com/q/44634946", "44634946")</f>
        <v/>
      </c>
      <c r="B100" t="n">
        <v>0.5283320031923384</v>
      </c>
    </row>
    <row r="101">
      <c r="A101">
        <f>HYPERLINK("https://stackoverflow.com/q/44767791", "44767791")</f>
        <v/>
      </c>
      <c r="B101" t="n">
        <v>0.255906238464378</v>
      </c>
    </row>
    <row r="102">
      <c r="A102">
        <f>HYPERLINK("https://stackoverflow.com/q/44800423", "44800423")</f>
        <v/>
      </c>
      <c r="B102" t="n">
        <v>0.4905937683715462</v>
      </c>
    </row>
    <row r="103">
      <c r="A103">
        <f>HYPERLINK("https://stackoverflow.com/q/44838564", "44838564")</f>
        <v/>
      </c>
      <c r="B103" t="n">
        <v>0.6946248196248196</v>
      </c>
    </row>
    <row r="104">
      <c r="A104">
        <f>HYPERLINK("https://stackoverflow.com/q/44867066", "44867066")</f>
        <v/>
      </c>
      <c r="B104" t="n">
        <v>0.3808818342151675</v>
      </c>
    </row>
    <row r="105">
      <c r="A105">
        <f>HYPERLINK("https://stackoverflow.com/q/44974408", "44974408")</f>
        <v/>
      </c>
      <c r="B105" t="n">
        <v>0.4616310892172962</v>
      </c>
    </row>
    <row r="106">
      <c r="A106">
        <f>HYPERLINK("https://stackoverflow.com/q/44980903", "44980903")</f>
        <v/>
      </c>
      <c r="B106" t="n">
        <v>0.3328571428571429</v>
      </c>
    </row>
    <row r="107">
      <c r="A107">
        <f>HYPERLINK("https://stackoverflow.com/q/45004378", "45004378")</f>
        <v/>
      </c>
      <c r="B107" t="n">
        <v>0.5955728858954665</v>
      </c>
    </row>
    <row r="108">
      <c r="A108">
        <f>HYPERLINK("https://stackoverflow.com/q/45232971", "45232971")</f>
        <v/>
      </c>
      <c r="B108" t="n">
        <v>0.6208264915161467</v>
      </c>
    </row>
    <row r="109">
      <c r="A109">
        <f>HYPERLINK("https://stackoverflow.com/q/45312549", "45312549")</f>
        <v/>
      </c>
      <c r="B109" t="n">
        <v>0.2706703063390962</v>
      </c>
    </row>
    <row r="110">
      <c r="A110">
        <f>HYPERLINK("https://stackoverflow.com/q/45494320", "45494320")</f>
        <v/>
      </c>
      <c r="B110" t="n">
        <v>0.2532802594722099</v>
      </c>
    </row>
    <row r="111">
      <c r="A111">
        <f>HYPERLINK("https://stackoverflow.com/q/45513359", "45513359")</f>
        <v/>
      </c>
      <c r="B111" t="n">
        <v>0.4593629582493726</v>
      </c>
    </row>
    <row r="112">
      <c r="A112">
        <f>HYPERLINK("https://stackoverflow.com/q/45545220", "45545220")</f>
        <v/>
      </c>
      <c r="B112" t="n">
        <v>0.3619198074174378</v>
      </c>
    </row>
    <row r="113">
      <c r="A113">
        <f>HYPERLINK("https://stackoverflow.com/q/45555483", "45555483")</f>
        <v/>
      </c>
      <c r="B113" t="n">
        <v>0.335476769783339</v>
      </c>
    </row>
    <row r="114">
      <c r="A114">
        <f>HYPERLINK("https://stackoverflow.com/q/45572394", "45572394")</f>
        <v/>
      </c>
      <c r="B114" t="n">
        <v>0.5326499394083873</v>
      </c>
    </row>
    <row r="115">
      <c r="A115">
        <f>HYPERLINK("https://stackoverflow.com/q/45688074", "45688074")</f>
        <v/>
      </c>
      <c r="B115" t="n">
        <v>0.3010602678571428</v>
      </c>
    </row>
    <row r="116">
      <c r="A116">
        <f>HYPERLINK("https://stackoverflow.com/q/45697947", "45697947")</f>
        <v/>
      </c>
      <c r="B116" t="n">
        <v>0.3816278284363391</v>
      </c>
    </row>
    <row r="117">
      <c r="A117">
        <f>HYPERLINK("https://stackoverflow.com/q/45766911", "45766911")</f>
        <v/>
      </c>
      <c r="B117" t="n">
        <v>0.2697008006742521</v>
      </c>
    </row>
    <row r="118">
      <c r="A118">
        <f>HYPERLINK("https://stackoverflow.com/q/45822590", "45822590")</f>
        <v/>
      </c>
      <c r="B118" t="n">
        <v>0.296979006656426</v>
      </c>
    </row>
    <row r="119">
      <c r="A119">
        <f>HYPERLINK("https://stackoverflow.com/q/45830273", "45830273")</f>
        <v/>
      </c>
      <c r="B119" t="n">
        <v>0.3583226083226083</v>
      </c>
    </row>
    <row r="120">
      <c r="A120">
        <f>HYPERLINK("https://stackoverflow.com/q/45901296", "45901296")</f>
        <v/>
      </c>
      <c r="B120" t="n">
        <v>0.3904038348482793</v>
      </c>
    </row>
    <row r="121">
      <c r="A121">
        <f>HYPERLINK("https://stackoverflow.com/q/46001148", "46001148")</f>
        <v/>
      </c>
      <c r="B121" t="n">
        <v>0.4434900542495479</v>
      </c>
    </row>
    <row r="122">
      <c r="A122">
        <f>HYPERLINK("https://stackoverflow.com/q/46067509", "46067509")</f>
        <v/>
      </c>
      <c r="B122" t="n">
        <v>0.339562569213732</v>
      </c>
    </row>
    <row r="123">
      <c r="A123">
        <f>HYPERLINK("https://stackoverflow.com/q/46077840", "46077840")</f>
        <v/>
      </c>
      <c r="B123" t="n">
        <v>0.4058420212266367</v>
      </c>
    </row>
    <row r="124">
      <c r="A124">
        <f>HYPERLINK("https://stackoverflow.com/q/46144718", "46144718")</f>
        <v/>
      </c>
      <c r="B124" t="n">
        <v>0.3922488703510601</v>
      </c>
    </row>
    <row r="125">
      <c r="A125">
        <f>HYPERLINK("https://stackoverflow.com/q/46227182", "46227182")</f>
        <v/>
      </c>
      <c r="B125" t="n">
        <v>0.3300511164917944</v>
      </c>
    </row>
    <row r="126">
      <c r="A126">
        <f>HYPERLINK("https://stackoverflow.com/q/46453448", "46453448")</f>
        <v/>
      </c>
      <c r="B126" t="n">
        <v>0.5542199619869523</v>
      </c>
    </row>
    <row r="127">
      <c r="A127">
        <f>HYPERLINK("https://stackoverflow.com/q/46606062", "46606062")</f>
        <v/>
      </c>
      <c r="B127" t="n">
        <v>0.5206349206349207</v>
      </c>
    </row>
    <row r="128">
      <c r="A128">
        <f>HYPERLINK("https://stackoverflow.com/q/46612266", "46612266")</f>
        <v/>
      </c>
      <c r="B128" t="n">
        <v>0.4892258579409418</v>
      </c>
    </row>
    <row r="129">
      <c r="A129">
        <f>HYPERLINK("https://stackoverflow.com/q/46801400", "46801400")</f>
        <v/>
      </c>
      <c r="B129" t="n">
        <v>0.5693804403481824</v>
      </c>
    </row>
    <row r="130">
      <c r="A130">
        <f>HYPERLINK("https://stackoverflow.com/q/46837399", "46837399")</f>
        <v/>
      </c>
      <c r="B130" t="n">
        <v>0.393734335839599</v>
      </c>
    </row>
    <row r="131">
      <c r="A131">
        <f>HYPERLINK("https://stackoverflow.com/q/46921029", "46921029")</f>
        <v/>
      </c>
      <c r="B131" t="n">
        <v>0.5994781474233529</v>
      </c>
    </row>
    <row r="132">
      <c r="A132">
        <f>HYPERLINK("https://stackoverflow.com/q/46974480", "46974480")</f>
        <v/>
      </c>
      <c r="B132" t="n">
        <v>0.440023436667732</v>
      </c>
    </row>
    <row r="133">
      <c r="A133">
        <f>HYPERLINK("https://stackoverflow.com/q/46978829", "46978829")</f>
        <v/>
      </c>
      <c r="B133" t="n">
        <v>0.4829701372074253</v>
      </c>
    </row>
    <row r="134">
      <c r="A134">
        <f>HYPERLINK("https://stackoverflow.com/q/47013716", "47013716")</f>
        <v/>
      </c>
      <c r="B134" t="n">
        <v>0.317881724961371</v>
      </c>
    </row>
    <row r="135">
      <c r="A135">
        <f>HYPERLINK("https://stackoverflow.com/q/47025667", "47025667")</f>
        <v/>
      </c>
      <c r="B135" t="n">
        <v>0.5838827838827838</v>
      </c>
    </row>
    <row r="136">
      <c r="A136">
        <f>HYPERLINK("https://stackoverflow.com/q/47048165", "47048165")</f>
        <v/>
      </c>
      <c r="B136" t="n">
        <v>0.2786596119929454</v>
      </c>
    </row>
    <row r="137">
      <c r="A137">
        <f>HYPERLINK("https://stackoverflow.com/q/47178776", "47178776")</f>
        <v/>
      </c>
      <c r="B137" t="n">
        <v>0.3480092223108982</v>
      </c>
    </row>
    <row r="138">
      <c r="A138">
        <f>HYPERLINK("https://stackoverflow.com/q/47296300", "47296300")</f>
        <v/>
      </c>
      <c r="B138" t="n">
        <v>0.3326719576719576</v>
      </c>
    </row>
    <row r="139">
      <c r="A139">
        <f>HYPERLINK("https://stackoverflow.com/q/47388164", "47388164")</f>
        <v/>
      </c>
      <c r="B139" t="n">
        <v>0.4132887314705497</v>
      </c>
    </row>
    <row r="140">
      <c r="A140">
        <f>HYPERLINK("https://stackoverflow.com/q/47518599", "47518599")</f>
        <v/>
      </c>
      <c r="B140" t="n">
        <v>0.7207987207987208</v>
      </c>
    </row>
    <row r="141">
      <c r="A141">
        <f>HYPERLINK("https://stackoverflow.com/q/47520197", "47520197")</f>
        <v/>
      </c>
      <c r="B141" t="n">
        <v>0.3656059580230196</v>
      </c>
    </row>
    <row r="142">
      <c r="A142">
        <f>HYPERLINK("https://stackoverflow.com/q/47522277", "47522277")</f>
        <v/>
      </c>
      <c r="B142" t="n">
        <v>0.3962096332785988</v>
      </c>
    </row>
    <row r="143">
      <c r="A143">
        <f>HYPERLINK("https://stackoverflow.com/q/47706182", "47706182")</f>
        <v/>
      </c>
      <c r="B143" t="n">
        <v>0.6590462879771055</v>
      </c>
    </row>
    <row r="144">
      <c r="A144">
        <f>HYPERLINK("https://stackoverflow.com/q/47749485", "47749485")</f>
        <v/>
      </c>
      <c r="B144" t="n">
        <v>0.4280739836295392</v>
      </c>
    </row>
    <row r="145">
      <c r="A145">
        <f>HYPERLINK("https://stackoverflow.com/q/47820165", "47820165")</f>
        <v/>
      </c>
      <c r="B145" t="n">
        <v>0.6203128594432943</v>
      </c>
    </row>
    <row r="146">
      <c r="A146">
        <f>HYPERLINK("https://stackoverflow.com/q/47823345", "47823345")</f>
        <v/>
      </c>
      <c r="B146" t="n">
        <v>0.481255370144259</v>
      </c>
    </row>
    <row r="147">
      <c r="A147">
        <f>HYPERLINK("https://stackoverflow.com/q/47943399", "47943399")</f>
        <v/>
      </c>
      <c r="B147" t="n">
        <v>0.3537293053422085</v>
      </c>
    </row>
    <row r="148">
      <c r="A148">
        <f>HYPERLINK("https://stackoverflow.com/q/48026832", "48026832")</f>
        <v/>
      </c>
      <c r="B148" t="n">
        <v>0.522702104097453</v>
      </c>
    </row>
    <row r="149">
      <c r="A149">
        <f>HYPERLINK("https://stackoverflow.com/q/48054534", "48054534")</f>
        <v/>
      </c>
      <c r="B149" t="n">
        <v>0.6707447142229751</v>
      </c>
    </row>
    <row r="150">
      <c r="A150">
        <f>HYPERLINK("https://stackoverflow.com/q/48082476", "48082476")</f>
        <v/>
      </c>
      <c r="B150" t="n">
        <v>0.3669626042507398</v>
      </c>
    </row>
    <row r="151">
      <c r="A151">
        <f>HYPERLINK("https://stackoverflow.com/q/48267239", "48267239")</f>
        <v/>
      </c>
      <c r="B151" t="n">
        <v>0.3595871808799566</v>
      </c>
    </row>
    <row r="152">
      <c r="A152">
        <f>HYPERLINK("https://stackoverflow.com/q/48287957", "48287957")</f>
        <v/>
      </c>
      <c r="B152" t="n">
        <v>0.3162805662805663</v>
      </c>
    </row>
    <row r="153">
      <c r="A153">
        <f>HYPERLINK("https://stackoverflow.com/q/48385134", "48385134")</f>
        <v/>
      </c>
      <c r="B153" t="n">
        <v>0.3073365829271342</v>
      </c>
    </row>
    <row r="154">
      <c r="A154">
        <f>HYPERLINK("https://stackoverflow.com/q/48392222", "48392222")</f>
        <v/>
      </c>
      <c r="B154" t="n">
        <v>0.3031946955997588</v>
      </c>
    </row>
    <row r="155">
      <c r="A155">
        <f>HYPERLINK("https://stackoverflow.com/q/48439868", "48439868")</f>
        <v/>
      </c>
      <c r="B155" t="n">
        <v>0.4713893787967861</v>
      </c>
    </row>
    <row r="156">
      <c r="A156">
        <f>HYPERLINK("https://stackoverflow.com/q/48602318", "48602318")</f>
        <v/>
      </c>
      <c r="B156" t="n">
        <v>0.7413972888425444</v>
      </c>
    </row>
    <row r="157">
      <c r="A157">
        <f>HYPERLINK("https://stackoverflow.com/q/48633390", "48633390")</f>
        <v/>
      </c>
      <c r="B157" t="n">
        <v>0.4059993172896399</v>
      </c>
    </row>
    <row r="158">
      <c r="A158">
        <f>HYPERLINK("https://stackoverflow.com/q/48646795", "48646795")</f>
        <v/>
      </c>
      <c r="B158" t="n">
        <v>0.3620925072537975</v>
      </c>
    </row>
    <row r="159">
      <c r="A159">
        <f>HYPERLINK("https://stackoverflow.com/q/48757984", "48757984")</f>
        <v/>
      </c>
      <c r="B159" t="n">
        <v>0.4377398117856133</v>
      </c>
    </row>
    <row r="160">
      <c r="A160">
        <f>HYPERLINK("https://stackoverflow.com/q/48805877", "48805877")</f>
        <v/>
      </c>
      <c r="B160" t="n">
        <v>0.4505494505494504</v>
      </c>
    </row>
    <row r="161">
      <c r="A161">
        <f>HYPERLINK("https://stackoverflow.com/q/48817664", "48817664")</f>
        <v/>
      </c>
      <c r="B161" t="n">
        <v>0.676948051948052</v>
      </c>
    </row>
    <row r="162">
      <c r="A162">
        <f>HYPERLINK("https://stackoverflow.com/q/48866981", "48866981")</f>
        <v/>
      </c>
      <c r="B162" t="n">
        <v>0.6628652679840981</v>
      </c>
    </row>
    <row r="163">
      <c r="A163">
        <f>HYPERLINK("https://stackoverflow.com/q/48881877", "48881877")</f>
        <v/>
      </c>
      <c r="B163" t="n">
        <v>0.4796992481203007</v>
      </c>
    </row>
    <row r="164">
      <c r="A164">
        <f>HYPERLINK("https://stackoverflow.com/q/48933290", "48933290")</f>
        <v/>
      </c>
      <c r="B164" t="n">
        <v>0.6308839627805145</v>
      </c>
    </row>
    <row r="165">
      <c r="A165">
        <f>HYPERLINK("https://stackoverflow.com/q/48981236", "48981236")</f>
        <v/>
      </c>
      <c r="B165" t="n">
        <v>0.7555863769456003</v>
      </c>
    </row>
    <row r="166">
      <c r="A166">
        <f>HYPERLINK("https://stackoverflow.com/q/48997601", "48997601")</f>
        <v/>
      </c>
      <c r="B166" t="n">
        <v>0.3729782592341834</v>
      </c>
    </row>
    <row r="167">
      <c r="A167">
        <f>HYPERLINK("https://stackoverflow.com/q/49051500", "49051500")</f>
        <v/>
      </c>
      <c r="B167" t="n">
        <v>0.7861319966583123</v>
      </c>
    </row>
    <row r="168">
      <c r="A168">
        <f>HYPERLINK("https://stackoverflow.com/q/49138059", "49138059")</f>
        <v/>
      </c>
      <c r="B168" t="n">
        <v>0.6324496377266826</v>
      </c>
    </row>
    <row r="169">
      <c r="A169">
        <f>HYPERLINK("https://stackoverflow.com/q/49143658", "49143658")</f>
        <v/>
      </c>
      <c r="B169" t="n">
        <v>0.2974465148378191</v>
      </c>
    </row>
    <row r="170">
      <c r="A170">
        <f>HYPERLINK("https://stackoverflow.com/q/49164897", "49164897")</f>
        <v/>
      </c>
      <c r="B170" t="n">
        <v>0.7656546976935327</v>
      </c>
    </row>
    <row r="171">
      <c r="A171">
        <f>HYPERLINK("https://stackoverflow.com/q/49172417", "49172417")</f>
        <v/>
      </c>
      <c r="B171" t="n">
        <v>0.3993729178914364</v>
      </c>
    </row>
    <row r="172">
      <c r="A172">
        <f>HYPERLINK("https://stackoverflow.com/q/49192135", "49192135")</f>
        <v/>
      </c>
      <c r="B172" t="n">
        <v>0.5240206521947756</v>
      </c>
    </row>
    <row r="173">
      <c r="A173">
        <f>HYPERLINK("https://stackoverflow.com/q/49249899", "49249899")</f>
        <v/>
      </c>
      <c r="B173" t="n">
        <v>0.2218193537990493</v>
      </c>
    </row>
    <row r="174">
      <c r="A174">
        <f>HYPERLINK("https://stackoverflow.com/q/49311336", "49311336")</f>
        <v/>
      </c>
      <c r="B174" t="n">
        <v>0.2479622479622479</v>
      </c>
    </row>
    <row r="175">
      <c r="A175">
        <f>HYPERLINK("https://stackoverflow.com/q/49379459", "49379459")</f>
        <v/>
      </c>
      <c r="B175" t="n">
        <v>0.4421937929400617</v>
      </c>
    </row>
    <row r="176">
      <c r="A176">
        <f>HYPERLINK("https://stackoverflow.com/q/49412482", "49412482")</f>
        <v/>
      </c>
      <c r="B176" t="n">
        <v>0.5705001924688088</v>
      </c>
    </row>
    <row r="177">
      <c r="A177">
        <f>HYPERLINK("https://stackoverflow.com/q/49419372", "49419372")</f>
        <v/>
      </c>
      <c r="B177" t="n">
        <v>0.6901422920840397</v>
      </c>
    </row>
    <row r="178">
      <c r="A178">
        <f>HYPERLINK("https://stackoverflow.com/q/49424033", "49424033")</f>
        <v/>
      </c>
      <c r="B178" t="n">
        <v>0.2750694738825302</v>
      </c>
    </row>
    <row r="179">
      <c r="A179">
        <f>HYPERLINK("https://stackoverflow.com/q/49444662", "49444662")</f>
        <v/>
      </c>
      <c r="B179" t="n">
        <v>0.4754872413100261</v>
      </c>
    </row>
    <row r="180">
      <c r="A180">
        <f>HYPERLINK("https://stackoverflow.com/q/49503406", "49503406")</f>
        <v/>
      </c>
      <c r="B180" t="n">
        <v>0.3120327700972863</v>
      </c>
    </row>
    <row r="181">
      <c r="A181">
        <f>HYPERLINK("https://stackoverflow.com/q/49506812", "49506812")</f>
        <v/>
      </c>
      <c r="B181" t="n">
        <v>0.2886574598143536</v>
      </c>
    </row>
    <row r="182">
      <c r="A182">
        <f>HYPERLINK("https://stackoverflow.com/q/49544718", "49544718")</f>
        <v/>
      </c>
      <c r="B182" t="n">
        <v>0.4058420212266365</v>
      </c>
    </row>
    <row r="183">
      <c r="A183">
        <f>HYPERLINK("https://stackoverflow.com/q/49580441", "49580441")</f>
        <v/>
      </c>
      <c r="B183" t="n">
        <v>0.5000696184906712</v>
      </c>
    </row>
    <row r="184">
      <c r="A184">
        <f>HYPERLINK("https://stackoverflow.com/q/49689289", "49689289")</f>
        <v/>
      </c>
      <c r="B184" t="n">
        <v>0.5962179110327258</v>
      </c>
    </row>
    <row r="185">
      <c r="A185">
        <f>HYPERLINK("https://stackoverflow.com/q/49692206", "49692206")</f>
        <v/>
      </c>
      <c r="B185" t="n">
        <v>0.3407927834157343</v>
      </c>
    </row>
    <row r="186">
      <c r="A186">
        <f>HYPERLINK("https://stackoverflow.com/q/49738995", "49738995")</f>
        <v/>
      </c>
      <c r="B186" t="n">
        <v>0.3957930055491031</v>
      </c>
    </row>
    <row r="187">
      <c r="A187">
        <f>HYPERLINK("https://stackoverflow.com/q/49865996", "49865996")</f>
        <v/>
      </c>
      <c r="B187" t="n">
        <v>0.4606653620352251</v>
      </c>
    </row>
    <row r="188">
      <c r="A188">
        <f>HYPERLINK("https://stackoverflow.com/q/49891856", "49891856")</f>
        <v/>
      </c>
      <c r="B188" t="n">
        <v>0.4834497354497355</v>
      </c>
    </row>
    <row r="189">
      <c r="A189">
        <f>HYPERLINK("https://stackoverflow.com/q/49897894", "49897894")</f>
        <v/>
      </c>
      <c r="B189" t="n">
        <v>0.600711548987411</v>
      </c>
    </row>
    <row r="190">
      <c r="A190">
        <f>HYPERLINK("https://stackoverflow.com/q/49914445", "49914445")</f>
        <v/>
      </c>
      <c r="B190" t="n">
        <v>0.34992784992785</v>
      </c>
    </row>
    <row r="191">
      <c r="A191">
        <f>HYPERLINK("https://stackoverflow.com/q/49928032", "49928032")</f>
        <v/>
      </c>
      <c r="B191" t="n">
        <v>0.4281795022535764</v>
      </c>
    </row>
    <row r="192">
      <c r="A192">
        <f>HYPERLINK("https://stackoverflow.com/q/49986234", "49986234")</f>
        <v/>
      </c>
      <c r="B192" t="n">
        <v>0.3929431421691484</v>
      </c>
    </row>
    <row r="193">
      <c r="A193">
        <f>HYPERLINK("https://stackoverflow.com/q/49988947", "49988947")</f>
        <v/>
      </c>
      <c r="B193" t="n">
        <v>0.6069094304388422</v>
      </c>
    </row>
    <row r="194">
      <c r="A194">
        <f>HYPERLINK("https://stackoverflow.com/q/50005890", "50005890")</f>
        <v/>
      </c>
      <c r="B194" t="n">
        <v>0.6393911099793453</v>
      </c>
    </row>
    <row r="195">
      <c r="A195">
        <f>HYPERLINK("https://stackoverflow.com/q/50013399", "50013399")</f>
        <v/>
      </c>
      <c r="B195" t="n">
        <v>0.6848015873015872</v>
      </c>
    </row>
    <row r="196">
      <c r="A196">
        <f>HYPERLINK("https://stackoverflow.com/q/50031163", "50031163")</f>
        <v/>
      </c>
      <c r="B196" t="n">
        <v>0.4319893407484649</v>
      </c>
    </row>
    <row r="197">
      <c r="A197">
        <f>HYPERLINK("https://stackoverflow.com/q/50038246", "50038246")</f>
        <v/>
      </c>
      <c r="B197" t="n">
        <v>0.6347876208211403</v>
      </c>
    </row>
    <row r="198">
      <c r="A198">
        <f>HYPERLINK("https://stackoverflow.com/q/50038740", "50038740")</f>
        <v/>
      </c>
      <c r="B198" t="n">
        <v>0.3650793650793651</v>
      </c>
    </row>
    <row r="199">
      <c r="A199">
        <f>HYPERLINK("https://stackoverflow.com/q/50130057", "50130057")</f>
        <v/>
      </c>
      <c r="B199" t="n">
        <v>0.4400567815201961</v>
      </c>
    </row>
    <row r="200">
      <c r="A200">
        <f>HYPERLINK("https://stackoverflow.com/q/50197317", "50197317")</f>
        <v/>
      </c>
      <c r="B200" t="n">
        <v>0.3203794927932859</v>
      </c>
    </row>
    <row r="201">
      <c r="A201">
        <f>HYPERLINK("https://stackoverflow.com/q/50247924", "50247924")</f>
        <v/>
      </c>
      <c r="B201" t="n">
        <v>0.4812059082892416</v>
      </c>
    </row>
    <row r="202">
      <c r="A202">
        <f>HYPERLINK("https://stackoverflow.com/q/50322178", "50322178")</f>
        <v/>
      </c>
      <c r="B202" t="n">
        <v>0.3531284606866002</v>
      </c>
    </row>
    <row r="203">
      <c r="A203">
        <f>HYPERLINK("https://stackoverflow.com/q/50326783", "50326783")</f>
        <v/>
      </c>
      <c r="B203" t="n">
        <v>0.3070148489503329</v>
      </c>
    </row>
    <row r="204">
      <c r="A204">
        <f>HYPERLINK("https://stackoverflow.com/q/50454105", "50454105")</f>
        <v/>
      </c>
      <c r="B204" t="n">
        <v>0.5089125186212564</v>
      </c>
    </row>
    <row r="205">
      <c r="A205">
        <f>HYPERLINK("https://stackoverflow.com/q/50470391", "50470391")</f>
        <v/>
      </c>
      <c r="B205" t="n">
        <v>0.3104271518905665</v>
      </c>
    </row>
    <row r="206">
      <c r="A206">
        <f>HYPERLINK("https://stackoverflow.com/q/50529981", "50529981")</f>
        <v/>
      </c>
      <c r="B206" t="n">
        <v>0.3937251984126984</v>
      </c>
    </row>
    <row r="207">
      <c r="A207">
        <f>HYPERLINK("https://stackoverflow.com/q/50582355", "50582355")</f>
        <v/>
      </c>
      <c r="B207" t="n">
        <v>0.5277890833446389</v>
      </c>
    </row>
    <row r="208">
      <c r="A208">
        <f>HYPERLINK("https://stackoverflow.com/q/50624609", "50624609")</f>
        <v/>
      </c>
      <c r="B208" t="n">
        <v>0.3561904761904761</v>
      </c>
    </row>
    <row r="209">
      <c r="A209">
        <f>HYPERLINK("https://stackoverflow.com/q/50629028", "50629028")</f>
        <v/>
      </c>
      <c r="B209" t="n">
        <v>0.3677178875068057</v>
      </c>
    </row>
    <row r="210">
      <c r="A210">
        <f>HYPERLINK("https://stackoverflow.com/q/50641477", "50641477")</f>
        <v/>
      </c>
      <c r="B210" t="n">
        <v>0.497994538317119</v>
      </c>
    </row>
    <row r="211">
      <c r="A211">
        <f>HYPERLINK("https://stackoverflow.com/q/50701731", "50701731")</f>
        <v/>
      </c>
      <c r="B211" t="n">
        <v>0.3695400301239717</v>
      </c>
    </row>
    <row r="212">
      <c r="A212">
        <f>HYPERLINK("https://stackoverflow.com/q/50764255", "50764255")</f>
        <v/>
      </c>
      <c r="B212" t="n">
        <v>0.5569228940015457</v>
      </c>
    </row>
    <row r="213">
      <c r="A213">
        <f>HYPERLINK("https://stackoverflow.com/q/50783112", "50783112")</f>
        <v/>
      </c>
      <c r="B213" t="n">
        <v>0.2298136645962733</v>
      </c>
    </row>
    <row r="214">
      <c r="A214">
        <f>HYPERLINK("https://stackoverflow.com/q/50865772", "50865772")</f>
        <v/>
      </c>
      <c r="B214" t="n">
        <v>0.5734621250635485</v>
      </c>
    </row>
    <row r="215">
      <c r="A215">
        <f>HYPERLINK("https://stackoverflow.com/q/50874376", "50874376")</f>
        <v/>
      </c>
      <c r="B215" t="n">
        <v>0.4377790178571429</v>
      </c>
    </row>
    <row r="216">
      <c r="A216">
        <f>HYPERLINK("https://stackoverflow.com/q/51018281", "51018281")</f>
        <v/>
      </c>
      <c r="B216" t="n">
        <v>0.6439225918677973</v>
      </c>
    </row>
    <row r="217">
      <c r="A217">
        <f>HYPERLINK("https://stackoverflow.com/q/51043227", "51043227")</f>
        <v/>
      </c>
      <c r="B217" t="n">
        <v>0.3831442005161381</v>
      </c>
    </row>
    <row r="218">
      <c r="A218">
        <f>HYPERLINK("https://stackoverflow.com/q/51044647", "51044647")</f>
        <v/>
      </c>
      <c r="B218" t="n">
        <v>0.3915881073241479</v>
      </c>
    </row>
    <row r="219">
      <c r="A219">
        <f>HYPERLINK("https://stackoverflow.com/q/51077496", "51077496")</f>
        <v/>
      </c>
      <c r="B219" t="n">
        <v>0.4121203362478021</v>
      </c>
    </row>
    <row r="220">
      <c r="A220">
        <f>HYPERLINK("https://stackoverflow.com/q/51079139", "51079139")</f>
        <v/>
      </c>
      <c r="B220" t="n">
        <v>0.3966797728265617</v>
      </c>
    </row>
    <row r="221">
      <c r="A221">
        <f>HYPERLINK("https://stackoverflow.com/q/51086790", "51086790")</f>
        <v/>
      </c>
      <c r="B221" t="n">
        <v>0.6871036794700917</v>
      </c>
    </row>
    <row r="222">
      <c r="A222">
        <f>HYPERLINK("https://stackoverflow.com/q/51105421", "51105421")</f>
        <v/>
      </c>
      <c r="B222" t="n">
        <v>0.4673638925975375</v>
      </c>
    </row>
    <row r="223">
      <c r="A223">
        <f>HYPERLINK("https://stackoverflow.com/q/51110466", "51110466")</f>
        <v/>
      </c>
      <c r="B223" t="n">
        <v>0.6211500052559656</v>
      </c>
    </row>
    <row r="224">
      <c r="A224">
        <f>HYPERLINK("https://stackoverflow.com/q/51168530", "51168530")</f>
        <v/>
      </c>
      <c r="B224" t="n">
        <v>0.3290299823633157</v>
      </c>
    </row>
    <row r="225">
      <c r="A225">
        <f>HYPERLINK("https://stackoverflow.com/q/51175074", "51175074")</f>
        <v/>
      </c>
      <c r="B225" t="n">
        <v>0.4105647690169075</v>
      </c>
    </row>
    <row r="226">
      <c r="A226">
        <f>HYPERLINK("https://stackoverflow.com/q/51194662", "51194662")</f>
        <v/>
      </c>
      <c r="B226" t="n">
        <v>0.3513619439545365</v>
      </c>
    </row>
    <row r="227">
      <c r="A227">
        <f>HYPERLINK("https://stackoverflow.com/q/51364441", "51364441")</f>
        <v/>
      </c>
      <c r="B227" t="n">
        <v>0.374703162104737</v>
      </c>
    </row>
    <row r="228">
      <c r="A228">
        <f>HYPERLINK("https://stackoverflow.com/q/51364575", "51364575")</f>
        <v/>
      </c>
      <c r="B228" t="n">
        <v>0.4808201058201059</v>
      </c>
    </row>
    <row r="229">
      <c r="A229">
        <f>HYPERLINK("https://stackoverflow.com/q/51464538", "51464538")</f>
        <v/>
      </c>
      <c r="B229" t="n">
        <v>0.5034893267651889</v>
      </c>
    </row>
    <row r="230">
      <c r="A230">
        <f>HYPERLINK("https://stackoverflow.com/q/51529636", "51529636")</f>
        <v/>
      </c>
      <c r="B230" t="n">
        <v>0.6195156195156196</v>
      </c>
    </row>
    <row r="231">
      <c r="A231">
        <f>HYPERLINK("https://stackoverflow.com/q/51542863", "51542863")</f>
        <v/>
      </c>
      <c r="B231" t="n">
        <v>0.4552503052503052</v>
      </c>
    </row>
    <row r="232">
      <c r="A232">
        <f>HYPERLINK("https://stackoverflow.com/q/51572657", "51572657")</f>
        <v/>
      </c>
      <c r="B232" t="n">
        <v>0.5336186909220617</v>
      </c>
    </row>
    <row r="233">
      <c r="A233">
        <f>HYPERLINK("https://stackoverflow.com/q/51624741", "51624741")</f>
        <v/>
      </c>
      <c r="B233" t="n">
        <v>0.3694711086015434</v>
      </c>
    </row>
    <row r="234">
      <c r="A234">
        <f>HYPERLINK("https://stackoverflow.com/q/51652025", "51652025")</f>
        <v/>
      </c>
      <c r="B234" t="n">
        <v>0.4648268398268398</v>
      </c>
    </row>
    <row r="235">
      <c r="A235">
        <f>HYPERLINK("https://stackoverflow.com/q/51655129", "51655129")</f>
        <v/>
      </c>
      <c r="B235" t="n">
        <v>0.3496697949252693</v>
      </c>
    </row>
    <row r="236">
      <c r="A236">
        <f>HYPERLINK("https://stackoverflow.com/q/51685009", "51685009")</f>
        <v/>
      </c>
      <c r="B236" t="n">
        <v>0.5722169662567014</v>
      </c>
    </row>
    <row r="237">
      <c r="A237">
        <f>HYPERLINK("https://stackoverflow.com/q/51831600", "51831600")</f>
        <v/>
      </c>
      <c r="B237" t="n">
        <v>0.3390449624759248</v>
      </c>
    </row>
    <row r="238">
      <c r="A238">
        <f>HYPERLINK("https://stackoverflow.com/q/51865071", "51865071")</f>
        <v/>
      </c>
      <c r="B238" t="n">
        <v>0.3740883740883741</v>
      </c>
    </row>
    <row r="239">
      <c r="A239">
        <f>HYPERLINK("https://stackoverflow.com/q/51881224", "51881224")</f>
        <v/>
      </c>
      <c r="B239" t="n">
        <v>0.6891017114480802</v>
      </c>
    </row>
    <row r="240">
      <c r="A240">
        <f>HYPERLINK("https://stackoverflow.com/q/51999779", "51999779")</f>
        <v/>
      </c>
      <c r="B240" t="n">
        <v>0.4964863138237752</v>
      </c>
    </row>
    <row r="241">
      <c r="A241">
        <f>HYPERLINK("https://stackoverflow.com/q/52016220", "52016220")</f>
        <v/>
      </c>
      <c r="B241" t="n">
        <v>0.4573321683413426</v>
      </c>
    </row>
    <row r="242">
      <c r="A242">
        <f>HYPERLINK("https://stackoverflow.com/q/52023042", "52023042")</f>
        <v/>
      </c>
      <c r="B242" t="n">
        <v>0.70065413293079</v>
      </c>
    </row>
    <row r="243">
      <c r="A243">
        <f>HYPERLINK("https://stackoverflow.com/q/52045267", "52045267")</f>
        <v/>
      </c>
      <c r="B243" t="n">
        <v>0.4050491991668462</v>
      </c>
    </row>
    <row r="244">
      <c r="A244">
        <f>HYPERLINK("https://stackoverflow.com/q/52088202", "52088202")</f>
        <v/>
      </c>
      <c r="B244" t="n">
        <v>0.3711676451402479</v>
      </c>
    </row>
    <row r="245">
      <c r="A245">
        <f>HYPERLINK("https://stackoverflow.com/q/52126309", "52126309")</f>
        <v/>
      </c>
      <c r="B245" t="n">
        <v>0.2967817096257463</v>
      </c>
    </row>
    <row r="246">
      <c r="A246">
        <f>HYPERLINK("https://stackoverflow.com/q/52154790", "52154790")</f>
        <v/>
      </c>
      <c r="B246" t="n">
        <v>0.277244494635799</v>
      </c>
    </row>
    <row r="247">
      <c r="A247">
        <f>HYPERLINK("https://stackoverflow.com/q/52194258", "52194258")</f>
        <v/>
      </c>
      <c r="B247" t="n">
        <v>0.5226102292768959</v>
      </c>
    </row>
    <row r="248">
      <c r="A248">
        <f>HYPERLINK("https://stackoverflow.com/q/52213870", "52213870")</f>
        <v/>
      </c>
      <c r="B248" t="n">
        <v>0.3975741239892184</v>
      </c>
    </row>
    <row r="249">
      <c r="A249">
        <f>HYPERLINK("https://stackoverflow.com/q/52260506", "52260506")</f>
        <v/>
      </c>
      <c r="B249" t="n">
        <v>0.3422992628013548</v>
      </c>
    </row>
    <row r="250">
      <c r="A250">
        <f>HYPERLINK("https://stackoverflow.com/q/52282777", "52282777")</f>
        <v/>
      </c>
      <c r="B250" t="n">
        <v>0.5981819038198861</v>
      </c>
    </row>
    <row r="251">
      <c r="A251">
        <f>HYPERLINK("https://stackoverflow.com/q/52287773", "52287773")</f>
        <v/>
      </c>
      <c r="B251" t="n">
        <v>0.2893999705145216</v>
      </c>
    </row>
    <row r="252">
      <c r="A252">
        <f>HYPERLINK("https://stackoverflow.com/q/52288990", "52288990")</f>
        <v/>
      </c>
      <c r="B252" t="n">
        <v>0.4810477925232023</v>
      </c>
    </row>
    <row r="253">
      <c r="A253">
        <f>HYPERLINK("https://stackoverflow.com/q/52363765", "52363765")</f>
        <v/>
      </c>
      <c r="B253" t="n">
        <v>0.5573451602863368</v>
      </c>
    </row>
    <row r="254">
      <c r="A254">
        <f>HYPERLINK("https://stackoverflow.com/q/52370474", "52370474")</f>
        <v/>
      </c>
      <c r="B254" t="n">
        <v>0.4620292561469032</v>
      </c>
    </row>
    <row r="255">
      <c r="A255">
        <f>HYPERLINK("https://stackoverflow.com/q/52406753", "52406753")</f>
        <v/>
      </c>
      <c r="B255" t="n">
        <v>0.4095238095238095</v>
      </c>
    </row>
    <row r="256">
      <c r="A256">
        <f>HYPERLINK("https://stackoverflow.com/q/52559551", "52559551")</f>
        <v/>
      </c>
      <c r="B256" t="n">
        <v>0.3507305792074004</v>
      </c>
    </row>
    <row r="257">
      <c r="A257">
        <f>HYPERLINK("https://stackoverflow.com/q/52605791", "52605791")</f>
        <v/>
      </c>
      <c r="B257" t="n">
        <v>0.4765271765271765</v>
      </c>
    </row>
    <row r="258">
      <c r="A258">
        <f>HYPERLINK("https://stackoverflow.com/q/52753965", "52753965")</f>
        <v/>
      </c>
      <c r="B258" t="n">
        <v>0.7036373588097725</v>
      </c>
    </row>
    <row r="259">
      <c r="A259">
        <f>HYPERLINK("https://stackoverflow.com/q/52772128", "52772128")</f>
        <v/>
      </c>
      <c r="B259" t="n">
        <v>0.4600288600288599</v>
      </c>
    </row>
    <row r="260">
      <c r="A260">
        <f>HYPERLINK("https://stackoverflow.com/q/52776119", "52776119")</f>
        <v/>
      </c>
      <c r="B260" t="n">
        <v>0.6108977641235707</v>
      </c>
    </row>
    <row r="261">
      <c r="A261">
        <f>HYPERLINK("https://stackoverflow.com/q/52816757", "52816757")</f>
        <v/>
      </c>
      <c r="B261" t="n">
        <v>0.4653503677893922</v>
      </c>
    </row>
    <row r="262">
      <c r="A262">
        <f>HYPERLINK("https://stackoverflow.com/q/52821168", "52821168")</f>
        <v/>
      </c>
      <c r="B262" t="n">
        <v>0.7349129667970249</v>
      </c>
    </row>
    <row r="263">
      <c r="A263">
        <f>HYPERLINK("https://stackoverflow.com/q/52831801", "52831801")</f>
        <v/>
      </c>
      <c r="B263" t="n">
        <v>0.513659852181253</v>
      </c>
    </row>
    <row r="264">
      <c r="A264">
        <f>HYPERLINK("https://stackoverflow.com/q/53008138", "53008138")</f>
        <v/>
      </c>
      <c r="B264" t="n">
        <v>0.4845855379188713</v>
      </c>
    </row>
    <row r="265">
      <c r="A265">
        <f>HYPERLINK("https://stackoverflow.com/q/53154744", "53154744")</f>
        <v/>
      </c>
      <c r="B265" t="n">
        <v>0.3763153201355449</v>
      </c>
    </row>
    <row r="266">
      <c r="A266">
        <f>HYPERLINK("https://stackoverflow.com/q/53207169", "53207169")</f>
        <v/>
      </c>
      <c r="B266" t="n">
        <v>0.4603551634430494</v>
      </c>
    </row>
    <row r="267">
      <c r="A267">
        <f>HYPERLINK("https://stackoverflow.com/q/53208833", "53208833")</f>
        <v/>
      </c>
      <c r="B267" t="n">
        <v>0.5490381583096815</v>
      </c>
    </row>
    <row r="268">
      <c r="A268">
        <f>HYPERLINK("https://stackoverflow.com/q/53244788", "53244788")</f>
        <v/>
      </c>
      <c r="B268" t="n">
        <v>0.4036924462456378</v>
      </c>
    </row>
    <row r="269">
      <c r="A269">
        <f>HYPERLINK("https://stackoverflow.com/q/53260499", "53260499")</f>
        <v/>
      </c>
      <c r="B269" t="n">
        <v>0.3832943013270882</v>
      </c>
    </row>
    <row r="270">
      <c r="A270">
        <f>HYPERLINK("https://stackoverflow.com/q/53305663", "53305663")</f>
        <v/>
      </c>
      <c r="B270" t="n">
        <v>0.4546646768868991</v>
      </c>
    </row>
    <row r="271">
      <c r="A271">
        <f>HYPERLINK("https://stackoverflow.com/q/53326262", "53326262")</f>
        <v/>
      </c>
      <c r="B271" t="n">
        <v>0.4878863826232247</v>
      </c>
    </row>
    <row r="272">
      <c r="A272">
        <f>HYPERLINK("https://stackoverflow.com/q/53344801", "53344801")</f>
        <v/>
      </c>
      <c r="B272" t="n">
        <v>0.4909350786128037</v>
      </c>
    </row>
    <row r="273">
      <c r="A273">
        <f>HYPERLINK("https://stackoverflow.com/q/53398068", "53398068")</f>
        <v/>
      </c>
      <c r="B273" t="n">
        <v>0.2842460317460317</v>
      </c>
    </row>
    <row r="274">
      <c r="A274">
        <f>HYPERLINK("https://stackoverflow.com/q/53439446", "53439446")</f>
        <v/>
      </c>
      <c r="B274" t="n">
        <v>0.3007815647409556</v>
      </c>
    </row>
    <row r="275">
      <c r="A275">
        <f>HYPERLINK("https://stackoverflow.com/q/53486490", "53486490")</f>
        <v/>
      </c>
      <c r="B275" t="n">
        <v>0.696658312447786</v>
      </c>
    </row>
    <row r="276">
      <c r="A276">
        <f>HYPERLINK("https://stackoverflow.com/q/53487133", "53487133")</f>
        <v/>
      </c>
      <c r="B276" t="n">
        <v>0.3913637139443591</v>
      </c>
    </row>
    <row r="277">
      <c r="A277">
        <f>HYPERLINK("https://stackoverflow.com/q/53503894", "53503894")</f>
        <v/>
      </c>
      <c r="B277" t="n">
        <v>0.3204239501707856</v>
      </c>
    </row>
    <row r="278">
      <c r="A278">
        <f>HYPERLINK("https://stackoverflow.com/q/53577204", "53577204")</f>
        <v/>
      </c>
      <c r="B278" t="n">
        <v>0.3394383394383394</v>
      </c>
    </row>
    <row r="279">
      <c r="A279">
        <f>HYPERLINK("https://stackoverflow.com/q/53662108", "53662108")</f>
        <v/>
      </c>
      <c r="B279" t="n">
        <v>0.6803458510775584</v>
      </c>
    </row>
    <row r="280">
      <c r="A280">
        <f>HYPERLINK("https://stackoverflow.com/q/53742356", "53742356")</f>
        <v/>
      </c>
      <c r="B280" t="n">
        <v>0.5714545927660682</v>
      </c>
    </row>
    <row r="281">
      <c r="A281">
        <f>HYPERLINK("https://stackoverflow.com/q/53826899", "53826899")</f>
        <v/>
      </c>
      <c r="B281" t="n">
        <v>0.3110836847337927</v>
      </c>
    </row>
    <row r="282">
      <c r="A282">
        <f>HYPERLINK("https://stackoverflow.com/q/53862192", "53862192")</f>
        <v/>
      </c>
      <c r="B282" t="n">
        <v>0.3942600609267277</v>
      </c>
    </row>
    <row r="283">
      <c r="A283">
        <f>HYPERLINK("https://stackoverflow.com/q/53916396", "53916396")</f>
        <v/>
      </c>
      <c r="B283" t="n">
        <v>0.5835622710622712</v>
      </c>
    </row>
    <row r="284">
      <c r="A284">
        <f>HYPERLINK("https://stackoverflow.com/q/53937189", "53937189")</f>
        <v/>
      </c>
      <c r="B284" t="n">
        <v>0.6417916938464885</v>
      </c>
    </row>
    <row r="285">
      <c r="A285">
        <f>HYPERLINK("https://stackoverflow.com/q/54011731", "54011731")</f>
        <v/>
      </c>
      <c r="B285" t="n">
        <v>0.2322611163670766</v>
      </c>
    </row>
    <row r="286">
      <c r="A286">
        <f>HYPERLINK("https://stackoverflow.com/q/54042741", "54042741")</f>
        <v/>
      </c>
      <c r="B286" t="n">
        <v>0.5066989507667474</v>
      </c>
    </row>
    <row r="287">
      <c r="A287">
        <f>HYPERLINK("https://stackoverflow.com/q/54045187", "54045187")</f>
        <v/>
      </c>
      <c r="B287" t="n">
        <v>0.5057930714865021</v>
      </c>
    </row>
    <row r="288">
      <c r="A288">
        <f>HYPERLINK("https://stackoverflow.com/q/54060551", "54060551")</f>
        <v/>
      </c>
      <c r="B288" t="n">
        <v>0.473994604429387</v>
      </c>
    </row>
    <row r="289">
      <c r="A289">
        <f>HYPERLINK("https://stackoverflow.com/q/54118895", "54118895")</f>
        <v/>
      </c>
      <c r="B289" t="n">
        <v>0.3091950784258476</v>
      </c>
    </row>
    <row r="290">
      <c r="A290">
        <f>HYPERLINK("https://stackoverflow.com/q/54138914", "54138914")</f>
        <v/>
      </c>
      <c r="B290" t="n">
        <v>0.3374985928177419</v>
      </c>
    </row>
    <row r="291">
      <c r="A291">
        <f>HYPERLINK("https://stackoverflow.com/q/54143107", "54143107")</f>
        <v/>
      </c>
      <c r="B291" t="n">
        <v>0.3822510822510822</v>
      </c>
    </row>
    <row r="292">
      <c r="A292">
        <f>HYPERLINK("https://stackoverflow.com/q/54178050", "54178050")</f>
        <v/>
      </c>
      <c r="B292" t="n">
        <v>0.2560116767013319</v>
      </c>
    </row>
    <row r="293">
      <c r="A293">
        <f>HYPERLINK("https://stackoverflow.com/q/54192453", "54192453")</f>
        <v/>
      </c>
      <c r="B293" t="n">
        <v>0.3440845330380214</v>
      </c>
    </row>
    <row r="294">
      <c r="A294">
        <f>HYPERLINK("https://stackoverflow.com/q/54223484", "54223484")</f>
        <v/>
      </c>
      <c r="B294" t="n">
        <v>0.3591387710199592</v>
      </c>
    </row>
    <row r="295">
      <c r="A295">
        <f>HYPERLINK("https://stackoverflow.com/q/54235734", "54235734")</f>
        <v/>
      </c>
      <c r="B295" t="n">
        <v>0.4614737727320508</v>
      </c>
    </row>
    <row r="296">
      <c r="A296">
        <f>HYPERLINK("https://stackoverflow.com/q/54248770", "54248770")</f>
        <v/>
      </c>
      <c r="B296" t="n">
        <v>0.7923520923520924</v>
      </c>
    </row>
    <row r="297">
      <c r="A297">
        <f>HYPERLINK("https://stackoverflow.com/q/54271510", "54271510")</f>
        <v/>
      </c>
      <c r="B297" t="n">
        <v>0.5607185526540366</v>
      </c>
    </row>
    <row r="298">
      <c r="A298">
        <f>HYPERLINK("https://stackoverflow.com/q/54316826", "54316826")</f>
        <v/>
      </c>
      <c r="B298" t="n">
        <v>0.5229741019214704</v>
      </c>
    </row>
    <row r="299">
      <c r="A299">
        <f>HYPERLINK("https://stackoverflow.com/q/54321038", "54321038")</f>
        <v/>
      </c>
      <c r="B299" t="n">
        <v>0.5060833131899122</v>
      </c>
    </row>
    <row r="300">
      <c r="A300">
        <f>HYPERLINK("https://stackoverflow.com/q/54365658", "54365658")</f>
        <v/>
      </c>
      <c r="B300" t="n">
        <v>0.4886822579130272</v>
      </c>
    </row>
    <row r="301">
      <c r="A301">
        <f>HYPERLINK("https://stackoverflow.com/q/54396214", "54396214")</f>
        <v/>
      </c>
      <c r="B301" t="n">
        <v>0.4499061273254821</v>
      </c>
    </row>
    <row r="302">
      <c r="A302">
        <f>HYPERLINK("https://stackoverflow.com/q/54406837", "54406837")</f>
        <v/>
      </c>
      <c r="B302" t="n">
        <v>0.3705438459536821</v>
      </c>
    </row>
    <row r="303">
      <c r="A303">
        <f>HYPERLINK("https://stackoverflow.com/q/54472908", "54472908")</f>
        <v/>
      </c>
      <c r="B303" t="n">
        <v>0.5399531024531025</v>
      </c>
    </row>
    <row r="304">
      <c r="A304">
        <f>HYPERLINK("https://stackoverflow.com/q/54484732", "54484732")</f>
        <v/>
      </c>
      <c r="B304" t="n">
        <v>0.4334196719133957</v>
      </c>
    </row>
    <row r="305">
      <c r="A305">
        <f>HYPERLINK("https://stackoverflow.com/q/54515593", "54515593")</f>
        <v/>
      </c>
      <c r="B305" t="n">
        <v>0.4754024541258584</v>
      </c>
    </row>
    <row r="306">
      <c r="A306">
        <f>HYPERLINK("https://stackoverflow.com/q/54526634", "54526634")</f>
        <v/>
      </c>
      <c r="B306" t="n">
        <v>0.4463266202396637</v>
      </c>
    </row>
    <row r="307">
      <c r="A307">
        <f>HYPERLINK("https://stackoverflow.com/q/54574451", "54574451")</f>
        <v/>
      </c>
      <c r="B307" t="n">
        <v>0.3453661034306195</v>
      </c>
    </row>
    <row r="308">
      <c r="A308">
        <f>HYPERLINK("https://stackoverflow.com/q/54575273", "54575273")</f>
        <v/>
      </c>
      <c r="B308" t="n">
        <v>0.31328023498842</v>
      </c>
    </row>
    <row r="309">
      <c r="A309">
        <f>HYPERLINK("https://stackoverflow.com/q/54577461", "54577461")</f>
        <v/>
      </c>
      <c r="B309" t="n">
        <v>0.5337200870195794</v>
      </c>
    </row>
    <row r="310">
      <c r="A310">
        <f>HYPERLINK("https://stackoverflow.com/q/54747323", "54747323")</f>
        <v/>
      </c>
      <c r="B310" t="n">
        <v>0.3940855467246337</v>
      </c>
    </row>
    <row r="311">
      <c r="A311">
        <f>HYPERLINK("https://stackoverflow.com/q/54757002", "54757002")</f>
        <v/>
      </c>
      <c r="B311" t="n">
        <v>0.36606264924849</v>
      </c>
    </row>
    <row r="312">
      <c r="A312">
        <f>HYPERLINK("https://stackoverflow.com/q/54800171", "54800171")</f>
        <v/>
      </c>
      <c r="B312" t="n">
        <v>0.4843632724543407</v>
      </c>
    </row>
    <row r="313">
      <c r="A313">
        <f>HYPERLINK("https://stackoverflow.com/q/54902614", "54902614")</f>
        <v/>
      </c>
      <c r="B313" t="n">
        <v>0.3967384213959557</v>
      </c>
    </row>
    <row r="314">
      <c r="A314">
        <f>HYPERLINK("https://stackoverflow.com/q/54910488", "54910488")</f>
        <v/>
      </c>
      <c r="B314" t="n">
        <v>0.6303208535987634</v>
      </c>
    </row>
    <row r="315">
      <c r="A315">
        <f>HYPERLINK("https://stackoverflow.com/q/54937175", "54937175")</f>
        <v/>
      </c>
      <c r="B315" t="n">
        <v>0.423799477596946</v>
      </c>
    </row>
    <row r="316">
      <c r="A316">
        <f>HYPERLINK("https://stackoverflow.com/q/55005441", "55005441")</f>
        <v/>
      </c>
      <c r="B316" t="n">
        <v>0.5831174868831773</v>
      </c>
    </row>
    <row r="317">
      <c r="A317">
        <f>HYPERLINK("https://stackoverflow.com/q/55026722", "55026722")</f>
        <v/>
      </c>
      <c r="B317" t="n">
        <v>0.2425801345468936</v>
      </c>
    </row>
    <row r="318">
      <c r="A318">
        <f>HYPERLINK("https://stackoverflow.com/q/55043215", "55043215")</f>
        <v/>
      </c>
      <c r="B318" t="n">
        <v>0.2738205162027877</v>
      </c>
    </row>
    <row r="319">
      <c r="A319">
        <f>HYPERLINK("https://stackoverflow.com/q/55048122", "55048122")</f>
        <v/>
      </c>
      <c r="B319" t="n">
        <v>0.4359455068116486</v>
      </c>
    </row>
    <row r="320">
      <c r="A320">
        <f>HYPERLINK("https://stackoverflow.com/q/55104440", "55104440")</f>
        <v/>
      </c>
      <c r="B320" t="n">
        <v>0.3260277611742046</v>
      </c>
    </row>
    <row r="321">
      <c r="A321">
        <f>HYPERLINK("https://stackoverflow.com/q/55118699", "55118699")</f>
        <v/>
      </c>
      <c r="B321" t="n">
        <v>0.4518554450642736</v>
      </c>
    </row>
    <row r="322">
      <c r="A322">
        <f>HYPERLINK("https://stackoverflow.com/q/55126170", "55126170")</f>
        <v/>
      </c>
      <c r="B322" t="n">
        <v>0.4334001130117636</v>
      </c>
    </row>
    <row r="323">
      <c r="A323">
        <f>HYPERLINK("https://stackoverflow.com/q/55143718", "55143718")</f>
        <v/>
      </c>
      <c r="B323" t="n">
        <v>0.4139908720061392</v>
      </c>
    </row>
    <row r="324">
      <c r="A324">
        <f>HYPERLINK("https://stackoverflow.com/q/55283966", "55283966")</f>
        <v/>
      </c>
      <c r="B324" t="n">
        <v>0.5687830687830688</v>
      </c>
    </row>
    <row r="325">
      <c r="A325">
        <f>HYPERLINK("https://stackoverflow.com/q/55308559", "55308559")</f>
        <v/>
      </c>
      <c r="B325" t="n">
        <v>0.7887830687830687</v>
      </c>
    </row>
    <row r="326">
      <c r="A326">
        <f>HYPERLINK("https://stackoverflow.com/q/55574590", "55574590")</f>
        <v/>
      </c>
      <c r="B326" t="n">
        <v>0.3764430014430015</v>
      </c>
    </row>
    <row r="327">
      <c r="A327">
        <f>HYPERLINK("https://stackoverflow.com/q/55614003", "55614003")</f>
        <v/>
      </c>
      <c r="B327" t="n">
        <v>0.3187830687830689</v>
      </c>
    </row>
    <row r="328">
      <c r="A328">
        <f>HYPERLINK("https://stackoverflow.com/q/55632717", "55632717")</f>
        <v/>
      </c>
      <c r="B328" t="n">
        <v>0.3736263736263736</v>
      </c>
    </row>
    <row r="329">
      <c r="A329">
        <f>HYPERLINK("https://stackoverflow.com/q/55647262", "55647262")</f>
        <v/>
      </c>
      <c r="B329" t="n">
        <v>0.405079365079365</v>
      </c>
    </row>
    <row r="330">
      <c r="A330">
        <f>HYPERLINK("https://stackoverflow.com/q/55695608", "55695608")</f>
        <v/>
      </c>
      <c r="B330" t="n">
        <v>0.3327436237652955</v>
      </c>
    </row>
    <row r="331">
      <c r="A331">
        <f>HYPERLINK("https://stackoverflow.com/q/55721339", "55721339")</f>
        <v/>
      </c>
      <c r="B331" t="n">
        <v>0.4472814766932414</v>
      </c>
    </row>
    <row r="332">
      <c r="A332">
        <f>HYPERLINK("https://stackoverflow.com/q/55847405", "55847405")</f>
        <v/>
      </c>
      <c r="B332" t="n">
        <v>0.4326433661350526</v>
      </c>
    </row>
    <row r="333">
      <c r="A333">
        <f>HYPERLINK("https://stackoverflow.com/q/56007280", "56007280")</f>
        <v/>
      </c>
      <c r="B333" t="n">
        <v>0.5771493030376278</v>
      </c>
    </row>
    <row r="334">
      <c r="A334">
        <f>HYPERLINK("https://stackoverflow.com/q/56013510", "56013510")</f>
        <v/>
      </c>
      <c r="B334" t="n">
        <v>0.4590269712220932</v>
      </c>
    </row>
    <row r="335">
      <c r="A335">
        <f>HYPERLINK("https://stackoverflow.com/q/56024475", "56024475")</f>
        <v/>
      </c>
      <c r="B335" t="n">
        <v>0.4334001130117635</v>
      </c>
    </row>
    <row r="336">
      <c r="A336">
        <f>HYPERLINK("https://stackoverflow.com/q/56024780", "56024780")</f>
        <v/>
      </c>
      <c r="B336" t="n">
        <v>0.4059993172896399</v>
      </c>
    </row>
    <row r="337">
      <c r="A337">
        <f>HYPERLINK("https://stackoverflow.com/q/56033799", "56033799")</f>
        <v/>
      </c>
      <c r="B337" t="n">
        <v>0.3357207381597625</v>
      </c>
    </row>
    <row r="338">
      <c r="A338">
        <f>HYPERLINK("https://stackoverflow.com/q/56119353", "56119353")</f>
        <v/>
      </c>
      <c r="B338" t="n">
        <v>0.4553571428571428</v>
      </c>
    </row>
    <row r="339">
      <c r="A339">
        <f>HYPERLINK("https://stackoverflow.com/q/56139909", "56139909")</f>
        <v/>
      </c>
      <c r="B339" t="n">
        <v>0.5881488397828267</v>
      </c>
    </row>
    <row r="340">
      <c r="A340">
        <f>HYPERLINK("https://stackoverflow.com/q/56159484", "56159484")</f>
        <v/>
      </c>
      <c r="B340" t="n">
        <v>0.4690707350901525</v>
      </c>
    </row>
    <row r="341">
      <c r="A341">
        <f>HYPERLINK("https://stackoverflow.com/q/56177386", "56177386")</f>
        <v/>
      </c>
      <c r="B341" t="n">
        <v>0.2631614700088309</v>
      </c>
    </row>
    <row r="342">
      <c r="A342">
        <f>HYPERLINK("https://stackoverflow.com/q/56178580", "56178580")</f>
        <v/>
      </c>
      <c r="B342" t="n">
        <v>0.3390449624759248</v>
      </c>
    </row>
    <row r="343">
      <c r="A343">
        <f>HYPERLINK("https://stackoverflow.com/q/56183981", "56183981")</f>
        <v/>
      </c>
      <c r="B343" t="n">
        <v>0.2911370954075581</v>
      </c>
    </row>
    <row r="344">
      <c r="A344">
        <f>HYPERLINK("https://stackoverflow.com/q/56205989", "56205989")</f>
        <v/>
      </c>
      <c r="B344" t="n">
        <v>0.4724239978477266</v>
      </c>
    </row>
    <row r="345">
      <c r="A345">
        <f>HYPERLINK("https://stackoverflow.com/q/56235510", "56235510")</f>
        <v/>
      </c>
      <c r="B345" t="n">
        <v>0.4089751126788164</v>
      </c>
    </row>
    <row r="346">
      <c r="A346">
        <f>HYPERLINK("https://stackoverflow.com/q/56280365", "56280365")</f>
        <v/>
      </c>
      <c r="B346" t="n">
        <v>0.2545592705167173</v>
      </c>
    </row>
    <row r="347">
      <c r="A347">
        <f>HYPERLINK("https://stackoverflow.com/q/56298441", "56298441")</f>
        <v/>
      </c>
      <c r="B347" t="n">
        <v>0.6062387853692202</v>
      </c>
    </row>
    <row r="348">
      <c r="A348">
        <f>HYPERLINK("https://stackoverflow.com/q/56300912", "56300912")</f>
        <v/>
      </c>
      <c r="B348" t="n">
        <v>0.3672299027137737</v>
      </c>
    </row>
    <row r="349">
      <c r="A349">
        <f>HYPERLINK("https://stackoverflow.com/q/56363143", "56363143")</f>
        <v/>
      </c>
      <c r="B349" t="n">
        <v>0.3761116739840144</v>
      </c>
    </row>
    <row r="350">
      <c r="A350">
        <f>HYPERLINK("https://stackoverflow.com/q/56382577", "56382577")</f>
        <v/>
      </c>
      <c r="B350" t="n">
        <v>0.5891188251001336</v>
      </c>
    </row>
    <row r="351">
      <c r="A351">
        <f>HYPERLINK("https://stackoverflow.com/q/56389333", "56389333")</f>
        <v/>
      </c>
      <c r="B351" t="n">
        <v>0.3195049771320957</v>
      </c>
    </row>
    <row r="352">
      <c r="A352">
        <f>HYPERLINK("https://stackoverflow.com/q/56440735", "56440735")</f>
        <v/>
      </c>
      <c r="B352" t="n">
        <v>0.2452291778134475</v>
      </c>
    </row>
    <row r="353">
      <c r="A353">
        <f>HYPERLINK("https://stackoverflow.com/q/56467589", "56467589")</f>
        <v/>
      </c>
      <c r="B353" t="n">
        <v>0.4775944071972953</v>
      </c>
    </row>
    <row r="354">
      <c r="A354">
        <f>HYPERLINK("https://stackoverflow.com/q/56535605", "56535605")</f>
        <v/>
      </c>
      <c r="B354" t="n">
        <v>0.4502687447194809</v>
      </c>
    </row>
    <row r="355">
      <c r="A355">
        <f>HYPERLINK("https://stackoverflow.com/q/56564515", "56564515")</f>
        <v/>
      </c>
      <c r="B355" t="n">
        <v>0.3478120978120978</v>
      </c>
    </row>
    <row r="356">
      <c r="A356">
        <f>HYPERLINK("https://stackoverflow.com/q/56564738", "56564738")</f>
        <v/>
      </c>
      <c r="B356" t="n">
        <v>0.4435852213629991</v>
      </c>
    </row>
    <row r="357">
      <c r="A357">
        <f>HYPERLINK("https://stackoverflow.com/q/56577667", "56577667")</f>
        <v/>
      </c>
      <c r="B357" t="n">
        <v>0.5722169662567014</v>
      </c>
    </row>
    <row r="358">
      <c r="A358">
        <f>HYPERLINK("https://stackoverflow.com/q/56580338", "56580338")</f>
        <v/>
      </c>
      <c r="B358" t="n">
        <v>0.423799477596946</v>
      </c>
    </row>
    <row r="359">
      <c r="A359">
        <f>HYPERLINK("https://stackoverflow.com/q/56595252", "56595252")</f>
        <v/>
      </c>
      <c r="B359" t="n">
        <v>0.4529172029172029</v>
      </c>
    </row>
    <row r="360">
      <c r="A360">
        <f>HYPERLINK("https://stackoverflow.com/q/56612308", "56612308")</f>
        <v/>
      </c>
      <c r="B360" t="n">
        <v>0.272579365079365</v>
      </c>
    </row>
    <row r="361">
      <c r="A361">
        <f>HYPERLINK("https://stackoverflow.com/q/56615245", "56615245")</f>
        <v/>
      </c>
      <c r="B361" t="n">
        <v>0.3519921749250923</v>
      </c>
    </row>
    <row r="362">
      <c r="A362">
        <f>HYPERLINK("https://stackoverflow.com/q/56637616", "56637616")</f>
        <v/>
      </c>
      <c r="B362" t="n">
        <v>0.3454114212734902</v>
      </c>
    </row>
    <row r="363">
      <c r="A363">
        <f>HYPERLINK("https://stackoverflow.com/q/56650929", "56650929")</f>
        <v/>
      </c>
      <c r="B363" t="n">
        <v>0.4185773074661963</v>
      </c>
    </row>
    <row r="364">
      <c r="A364">
        <f>HYPERLINK("https://stackoverflow.com/q/56701895", "56701895")</f>
        <v/>
      </c>
      <c r="B364" t="n">
        <v>0.4946212292183856</v>
      </c>
    </row>
    <row r="365">
      <c r="A365">
        <f>HYPERLINK("https://stackoverflow.com/q/56789911", "56789911")</f>
        <v/>
      </c>
      <c r="B365" t="n">
        <v>0.3346413546858981</v>
      </c>
    </row>
    <row r="366">
      <c r="A366">
        <f>HYPERLINK("https://stackoverflow.com/q/56797769", "56797769")</f>
        <v/>
      </c>
      <c r="B366" t="n">
        <v>0.511348822943026</v>
      </c>
    </row>
    <row r="367">
      <c r="A367">
        <f>HYPERLINK("https://stackoverflow.com/q/56815027", "56815027")</f>
        <v/>
      </c>
      <c r="B367" t="n">
        <v>0.451780902565496</v>
      </c>
    </row>
    <row r="368">
      <c r="A368">
        <f>HYPERLINK("https://stackoverflow.com/q/56846426", "56846426")</f>
        <v/>
      </c>
      <c r="B368" t="n">
        <v>0.4513474513474512</v>
      </c>
    </row>
    <row r="369">
      <c r="A369">
        <f>HYPERLINK("https://stackoverflow.com/q/56854441", "56854441")</f>
        <v/>
      </c>
      <c r="B369" t="n">
        <v>0.6047950955700033</v>
      </c>
    </row>
    <row r="370">
      <c r="A370">
        <f>HYPERLINK("https://stackoverflow.com/q/56875888", "56875888")</f>
        <v/>
      </c>
      <c r="B370" t="n">
        <v>0.3650793650793651</v>
      </c>
    </row>
    <row r="371">
      <c r="A371">
        <f>HYPERLINK("https://stackoverflow.com/q/56907474", "56907474")</f>
        <v/>
      </c>
      <c r="B371" t="n">
        <v>0.3081173397629093</v>
      </c>
    </row>
    <row r="372">
      <c r="A372">
        <f>HYPERLINK("https://stackoverflow.com/q/56958594", "56958594")</f>
        <v/>
      </c>
      <c r="B372" t="n">
        <v>0.2400793650793651</v>
      </c>
    </row>
    <row r="373">
      <c r="A373">
        <f>HYPERLINK("https://stackoverflow.com/q/56970311", "56970311")</f>
        <v/>
      </c>
      <c r="B373" t="n">
        <v>0.2980402589341137</v>
      </c>
    </row>
    <row r="374">
      <c r="A374">
        <f>HYPERLINK("https://stackoverflow.com/q/56991934", "56991934")</f>
        <v/>
      </c>
      <c r="B374" t="n">
        <v>0.4672161172161172</v>
      </c>
    </row>
    <row r="375">
      <c r="A375">
        <f>HYPERLINK("https://stackoverflow.com/q/56993150", "56993150")</f>
        <v/>
      </c>
      <c r="B375" t="n">
        <v>0.4627745835176176</v>
      </c>
    </row>
    <row r="376">
      <c r="A376">
        <f>HYPERLINK("https://stackoverflow.com/q/57007183", "57007183")</f>
        <v/>
      </c>
      <c r="B376" t="n">
        <v>0.353968253968254</v>
      </c>
    </row>
    <row r="377">
      <c r="A377">
        <f>HYPERLINK("https://stackoverflow.com/q/57016370", "57016370")</f>
        <v/>
      </c>
      <c r="B377" t="n">
        <v>0.5411027568922305</v>
      </c>
    </row>
    <row r="378">
      <c r="A378">
        <f>HYPERLINK("https://stackoverflow.com/q/57043373", "57043373")</f>
        <v/>
      </c>
      <c r="B378" t="n">
        <v>0.4226824226824226</v>
      </c>
    </row>
    <row r="379">
      <c r="A379">
        <f>HYPERLINK("https://stackoverflow.com/q/57062051", "57062051")</f>
        <v/>
      </c>
      <c r="B379" t="n">
        <v>0.3587371282212117</v>
      </c>
    </row>
    <row r="380">
      <c r="A380">
        <f>HYPERLINK("https://stackoverflow.com/q/57124843", "57124843")</f>
        <v/>
      </c>
      <c r="B380" t="n">
        <v>0.7262929772154865</v>
      </c>
    </row>
    <row r="381">
      <c r="A381">
        <f>HYPERLINK("https://stackoverflow.com/q/57160000", "57160000")</f>
        <v/>
      </c>
      <c r="B381" t="n">
        <v>0.247962247962248</v>
      </c>
    </row>
    <row r="382">
      <c r="A382">
        <f>HYPERLINK("https://stackoverflow.com/q/57191507", "57191507")</f>
        <v/>
      </c>
      <c r="B382" t="n">
        <v>0.2968975468975469</v>
      </c>
    </row>
    <row r="383">
      <c r="A383">
        <f>HYPERLINK("https://stackoverflow.com/q/57201832", "57201832")</f>
        <v/>
      </c>
      <c r="B383" t="n">
        <v>0.2590747868085427</v>
      </c>
    </row>
    <row r="384">
      <c r="A384">
        <f>HYPERLINK("https://stackoverflow.com/q/57205632", "57205632")</f>
        <v/>
      </c>
      <c r="B384" t="n">
        <v>0.4041740152851264</v>
      </c>
    </row>
    <row r="385">
      <c r="A385">
        <f>HYPERLINK("https://stackoverflow.com/q/57225559", "57225559")</f>
        <v/>
      </c>
      <c r="B385" t="n">
        <v>0.3919993967499906</v>
      </c>
    </row>
    <row r="386">
      <c r="A386">
        <f>HYPERLINK("https://stackoverflow.com/q/57250350", "57250350")</f>
        <v/>
      </c>
      <c r="B386" t="n">
        <v>0.5222763347763348</v>
      </c>
    </row>
    <row r="387">
      <c r="A387">
        <f>HYPERLINK("https://stackoverflow.com/q/57282075", "57282075")</f>
        <v/>
      </c>
      <c r="B387" t="n">
        <v>0.3082668965021906</v>
      </c>
    </row>
    <row r="388">
      <c r="A388">
        <f>HYPERLINK("https://stackoverflow.com/q/57316318", "57316318")</f>
        <v/>
      </c>
      <c r="B388" t="n">
        <v>0.3945127719962157</v>
      </c>
    </row>
    <row r="389">
      <c r="A389">
        <f>HYPERLINK("https://stackoverflow.com/q/57325762", "57325762")</f>
        <v/>
      </c>
      <c r="B389" t="n">
        <v>0.3481588913060994</v>
      </c>
    </row>
    <row r="390">
      <c r="A390">
        <f>HYPERLINK("https://stackoverflow.com/q/57363284", "57363284")</f>
        <v/>
      </c>
      <c r="B390" t="n">
        <v>0.3987493987493988</v>
      </c>
    </row>
    <row r="391">
      <c r="A391">
        <f>HYPERLINK("https://stackoverflow.com/q/57366982", "57366982")</f>
        <v/>
      </c>
      <c r="B391" t="n">
        <v>0.7350536174065587</v>
      </c>
    </row>
    <row r="392">
      <c r="A392">
        <f>HYPERLINK("https://stackoverflow.com/q/57410420", "57410420")</f>
        <v/>
      </c>
      <c r="B392" t="n">
        <v>0.5065487032700148</v>
      </c>
    </row>
    <row r="393">
      <c r="A393">
        <f>HYPERLINK("https://stackoverflow.com/q/57419147", "57419147")</f>
        <v/>
      </c>
      <c r="B393" t="n">
        <v>0.6055731922398591</v>
      </c>
    </row>
    <row r="394">
      <c r="A394">
        <f>HYPERLINK("https://stackoverflow.com/q/57420814", "57420814")</f>
        <v/>
      </c>
      <c r="B394" t="n">
        <v>0.2940411137132448</v>
      </c>
    </row>
    <row r="395">
      <c r="A395">
        <f>HYPERLINK("https://stackoverflow.com/q/57425460", "57425460")</f>
        <v/>
      </c>
      <c r="B395" t="n">
        <v>0.3372508052581179</v>
      </c>
    </row>
    <row r="396">
      <c r="A396">
        <f>HYPERLINK("https://stackoverflow.com/q/57430121", "57430121")</f>
        <v/>
      </c>
      <c r="B396" t="n">
        <v>0.5759055759055759</v>
      </c>
    </row>
    <row r="397">
      <c r="A397">
        <f>HYPERLINK("https://stackoverflow.com/q/57430993", "57430993")</f>
        <v/>
      </c>
      <c r="B397" t="n">
        <v>0.4329636877582083</v>
      </c>
    </row>
    <row r="398">
      <c r="A398">
        <f>HYPERLINK("https://stackoverflow.com/q/57436043", "57436043")</f>
        <v/>
      </c>
      <c r="B398" t="n">
        <v>0.7341757341757341</v>
      </c>
    </row>
    <row r="399">
      <c r="A399">
        <f>HYPERLINK("https://stackoverflow.com/q/57461595", "57461595")</f>
        <v/>
      </c>
      <c r="B399" t="n">
        <v>0.253968253968254</v>
      </c>
    </row>
    <row r="400">
      <c r="A400">
        <f>HYPERLINK("https://stackoverflow.com/q/57563207", "57563207")</f>
        <v/>
      </c>
      <c r="B400" t="n">
        <v>0.4887614413161857</v>
      </c>
    </row>
    <row r="401">
      <c r="A401">
        <f>HYPERLINK("https://stackoverflow.com/q/57564400", "57564400")</f>
        <v/>
      </c>
      <c r="B401" t="n">
        <v>0.5092847255927664</v>
      </c>
    </row>
    <row r="402">
      <c r="A402">
        <f>HYPERLINK("https://stackoverflow.com/q/57579133", "57579133")</f>
        <v/>
      </c>
      <c r="B402" t="n">
        <v>0.4179663131628198</v>
      </c>
    </row>
    <row r="403">
      <c r="A403">
        <f>HYPERLINK("https://stackoverflow.com/q/57580329", "57580329")</f>
        <v/>
      </c>
      <c r="B403" t="n">
        <v>0.6869184455391353</v>
      </c>
    </row>
    <row r="404">
      <c r="A404">
        <f>HYPERLINK("https://stackoverflow.com/q/57584402", "57584402")</f>
        <v/>
      </c>
      <c r="B404" t="n">
        <v>0.4357195416798066</v>
      </c>
    </row>
    <row r="405">
      <c r="A405">
        <f>HYPERLINK("https://stackoverflow.com/q/57599780", "57599780")</f>
        <v/>
      </c>
      <c r="B405" t="n">
        <v>0.3935491159690448</v>
      </c>
    </row>
    <row r="406">
      <c r="A406">
        <f>HYPERLINK("https://stackoverflow.com/q/57624459", "57624459")</f>
        <v/>
      </c>
      <c r="B406" t="n">
        <v>0.5004919706674092</v>
      </c>
    </row>
    <row r="407">
      <c r="A407">
        <f>HYPERLINK("https://stackoverflow.com/q/57714229", "57714229")</f>
        <v/>
      </c>
      <c r="B407" t="n">
        <v>0.3609641387419165</v>
      </c>
    </row>
    <row r="408">
      <c r="A408">
        <f>HYPERLINK("https://stackoverflow.com/q/57754071", "57754071")</f>
        <v/>
      </c>
      <c r="B408" t="n">
        <v>0.4672161172161172</v>
      </c>
    </row>
    <row r="409">
      <c r="A409">
        <f>HYPERLINK("https://stackoverflow.com/q/57775247", "57775247")</f>
        <v/>
      </c>
      <c r="B409" t="n">
        <v>0.2954675846242111</v>
      </c>
    </row>
    <row r="410">
      <c r="A410">
        <f>HYPERLINK("https://stackoverflow.com/q/57795979", "57795979")</f>
        <v/>
      </c>
      <c r="B410" t="n">
        <v>0.4327392036889244</v>
      </c>
    </row>
    <row r="411">
      <c r="A411">
        <f>HYPERLINK("https://stackoverflow.com/q/57802832", "57802832")</f>
        <v/>
      </c>
      <c r="B411" t="n">
        <v>0.560798019513616</v>
      </c>
    </row>
    <row r="412">
      <c r="A412">
        <f>HYPERLINK("https://stackoverflow.com/q/57810829", "57810829")</f>
        <v/>
      </c>
      <c r="B412" t="n">
        <v>0.3090997213134618</v>
      </c>
    </row>
    <row r="413">
      <c r="A413">
        <f>HYPERLINK("https://stackoverflow.com/q/57861623", "57861623")</f>
        <v/>
      </c>
      <c r="B413" t="n">
        <v>0.3375766148043376</v>
      </c>
    </row>
    <row r="414">
      <c r="A414">
        <f>HYPERLINK("https://stackoverflow.com/q/57867919", "57867919")</f>
        <v/>
      </c>
      <c r="B414" t="n">
        <v>0.336630626485699</v>
      </c>
    </row>
    <row r="415">
      <c r="A415">
        <f>HYPERLINK("https://stackoverflow.com/q/57885314", "57885314")</f>
        <v/>
      </c>
      <c r="B415" t="n">
        <v>0.6867658314199193</v>
      </c>
    </row>
    <row r="416">
      <c r="A416">
        <f>HYPERLINK("https://stackoverflow.com/q/57885877", "57885877")</f>
        <v/>
      </c>
      <c r="B416" t="n">
        <v>0.4145187126838503</v>
      </c>
    </row>
    <row r="417">
      <c r="A417">
        <f>HYPERLINK("https://stackoverflow.com/q/57897359", "57897359")</f>
        <v/>
      </c>
      <c r="B417" t="n">
        <v>0.4894283234126984</v>
      </c>
    </row>
    <row r="418">
      <c r="A418">
        <f>HYPERLINK("https://stackoverflow.com/q/57944759", "57944759")</f>
        <v/>
      </c>
      <c r="B418" t="n">
        <v>0.3774725274725274</v>
      </c>
    </row>
    <row r="419">
      <c r="A419">
        <f>HYPERLINK("https://stackoverflow.com/q/57958985", "57958985")</f>
        <v/>
      </c>
      <c r="B419" t="n">
        <v>0.5580223080223081</v>
      </c>
    </row>
    <row r="420">
      <c r="A420">
        <f>HYPERLINK("https://stackoverflow.com/q/57996119", "57996119")</f>
        <v/>
      </c>
      <c r="B420" t="n">
        <v>0.5190992386114337</v>
      </c>
    </row>
    <row r="421">
      <c r="A421">
        <f>HYPERLINK("https://stackoverflow.com/q/58004108", "58004108")</f>
        <v/>
      </c>
      <c r="B421" t="n">
        <v>0.4133699633699634</v>
      </c>
    </row>
    <row r="422">
      <c r="A422">
        <f>HYPERLINK("https://stackoverflow.com/q/58116800", "58116800")</f>
        <v/>
      </c>
      <c r="B422" t="n">
        <v>0.2889245585874799</v>
      </c>
    </row>
    <row r="423">
      <c r="A423">
        <f>HYPERLINK("https://stackoverflow.com/q/58161171", "58161171")</f>
        <v/>
      </c>
      <c r="B423" t="n">
        <v>0.7607583774250442</v>
      </c>
    </row>
    <row r="424">
      <c r="A424">
        <f>HYPERLINK("https://stackoverflow.com/q/58174411", "58174411")</f>
        <v/>
      </c>
      <c r="B424" t="n">
        <v>0.7464313464313466</v>
      </c>
    </row>
    <row r="425">
      <c r="A425">
        <f>HYPERLINK("https://stackoverflow.com/q/58177425", "58177425")</f>
        <v/>
      </c>
      <c r="B425" t="n">
        <v>0.2463659147869674</v>
      </c>
    </row>
    <row r="426">
      <c r="A426">
        <f>HYPERLINK("https://stackoverflow.com/q/58205324", "58205324")</f>
        <v/>
      </c>
      <c r="B426" t="n">
        <v>0.3543513957307061</v>
      </c>
    </row>
    <row r="427">
      <c r="A427">
        <f>HYPERLINK("https://stackoverflow.com/q/58205707", "58205707")</f>
        <v/>
      </c>
      <c r="B427" t="n">
        <v>0.4506012506012506</v>
      </c>
    </row>
    <row r="428">
      <c r="A428">
        <f>HYPERLINK("https://stackoverflow.com/q/58218403", "58218403")</f>
        <v/>
      </c>
      <c r="B428" t="n">
        <v>0.5671529175050302</v>
      </c>
    </row>
    <row r="429">
      <c r="A429">
        <f>HYPERLINK("https://stackoverflow.com/q/58232113", "58232113")</f>
        <v/>
      </c>
      <c r="B429" t="n">
        <v>0.4496911735405459</v>
      </c>
    </row>
    <row r="430">
      <c r="A430">
        <f>HYPERLINK("https://stackoverflow.com/q/58251535", "58251535")</f>
        <v/>
      </c>
      <c r="B430" t="n">
        <v>0.4726117440841368</v>
      </c>
    </row>
    <row r="431">
      <c r="A431">
        <f>HYPERLINK("https://stackoverflow.com/q/58264615", "58264615")</f>
        <v/>
      </c>
      <c r="B431" t="n">
        <v>0.3233285233285232</v>
      </c>
    </row>
    <row r="432">
      <c r="A432">
        <f>HYPERLINK("https://stackoverflow.com/q/58292569", "58292569")</f>
        <v/>
      </c>
      <c r="B432" t="n">
        <v>0.4021164021164021</v>
      </c>
    </row>
    <row r="433">
      <c r="A433">
        <f>HYPERLINK("https://stackoverflow.com/q/58293197", "58293197")</f>
        <v/>
      </c>
      <c r="B433" t="n">
        <v>0.4380576688268995</v>
      </c>
    </row>
    <row r="434">
      <c r="A434">
        <f>HYPERLINK("https://stackoverflow.com/q/58297072", "58297072")</f>
        <v/>
      </c>
      <c r="B434" t="n">
        <v>0.6783509700176367</v>
      </c>
    </row>
    <row r="435">
      <c r="A435">
        <f>HYPERLINK("https://stackoverflow.com/q/58323730", "58323730")</f>
        <v/>
      </c>
      <c r="B435" t="n">
        <v>0.3207037200845251</v>
      </c>
    </row>
    <row r="436">
      <c r="A436">
        <f>HYPERLINK("https://stackoverflow.com/q/58345697", "58345697")</f>
        <v/>
      </c>
      <c r="B436" t="n">
        <v>0.2743594316628024</v>
      </c>
    </row>
    <row r="437">
      <c r="A437">
        <f>HYPERLINK("https://stackoverflow.com/q/58372921", "58372921")</f>
        <v/>
      </c>
      <c r="B437" t="n">
        <v>0.3273564569860867</v>
      </c>
    </row>
    <row r="438">
      <c r="A438">
        <f>HYPERLINK("https://stackoverflow.com/q/58379764", "58379764")</f>
        <v/>
      </c>
      <c r="B438" t="n">
        <v>0.2932139216542886</v>
      </c>
    </row>
    <row r="439">
      <c r="A439">
        <f>HYPERLINK("https://stackoverflow.com/q/58384749", "58384749")</f>
        <v/>
      </c>
      <c r="B439" t="n">
        <v>0.4097792373654442</v>
      </c>
    </row>
    <row r="440">
      <c r="A440">
        <f>HYPERLINK("https://stackoverflow.com/q/58418959", "58418959")</f>
        <v/>
      </c>
      <c r="B440" t="n">
        <v>0.3146917681801402</v>
      </c>
    </row>
    <row r="441">
      <c r="A441">
        <f>HYPERLINK("https://stackoverflow.com/q/58447864", "58447864")</f>
        <v/>
      </c>
      <c r="B441" t="n">
        <v>0.5693224431088508</v>
      </c>
    </row>
    <row r="442">
      <c r="A442">
        <f>HYPERLINK("https://stackoverflow.com/q/58468165", "58468165")</f>
        <v/>
      </c>
      <c r="B442" t="n">
        <v>0.5621642826966021</v>
      </c>
    </row>
    <row r="443">
      <c r="A443">
        <f>HYPERLINK("https://stackoverflow.com/q/58496141", "58496141")</f>
        <v/>
      </c>
      <c r="B443" t="n">
        <v>0.3528535470283043</v>
      </c>
    </row>
    <row r="444">
      <c r="A444">
        <f>HYPERLINK("https://stackoverflow.com/q/58511291", "58511291")</f>
        <v/>
      </c>
      <c r="B444" t="n">
        <v>0.3469185593999859</v>
      </c>
    </row>
    <row r="445">
      <c r="A445">
        <f>HYPERLINK("https://stackoverflow.com/q/58632765", "58632765")</f>
        <v/>
      </c>
      <c r="B445" t="n">
        <v>0.3329340121792952</v>
      </c>
    </row>
    <row r="446">
      <c r="A446">
        <f>HYPERLINK("https://stackoverflow.com/q/58646976", "58646976")</f>
        <v/>
      </c>
      <c r="B446" t="n">
        <v>0.3425758489049628</v>
      </c>
    </row>
    <row r="447">
      <c r="A447">
        <f>HYPERLINK("https://stackoverflow.com/q/58649436", "58649436")</f>
        <v/>
      </c>
      <c r="B447" t="n">
        <v>0.533585619678335</v>
      </c>
    </row>
    <row r="448">
      <c r="A448">
        <f>HYPERLINK("https://stackoverflow.com/q/58712399", "58712399")</f>
        <v/>
      </c>
      <c r="B448" t="n">
        <v>0.3233285233285234</v>
      </c>
    </row>
    <row r="449">
      <c r="A449">
        <f>HYPERLINK("https://stackoverflow.com/q/58720305", "58720305")</f>
        <v/>
      </c>
      <c r="B449" t="n">
        <v>0.433871009235677</v>
      </c>
    </row>
    <row r="450">
      <c r="A450">
        <f>HYPERLINK("https://stackoverflow.com/q/58769667", "58769667")</f>
        <v/>
      </c>
      <c r="B450" t="n">
        <v>0.5877297611401658</v>
      </c>
    </row>
    <row r="451">
      <c r="A451">
        <f>HYPERLINK("https://stackoverflow.com/q/58769776", "58769776")</f>
        <v/>
      </c>
      <c r="B451" t="n">
        <v>0.569835961140309</v>
      </c>
    </row>
    <row r="452">
      <c r="A452">
        <f>HYPERLINK("https://stackoverflow.com/q/58771272", "58771272")</f>
        <v/>
      </c>
      <c r="B452" t="n">
        <v>0.7024592335669726</v>
      </c>
    </row>
    <row r="453">
      <c r="A453">
        <f>HYPERLINK("https://stackoverflow.com/q/58773119", "58773119")</f>
        <v/>
      </c>
      <c r="B453" t="n">
        <v>0.5802209772798009</v>
      </c>
    </row>
    <row r="454">
      <c r="A454">
        <f>HYPERLINK("https://stackoverflow.com/q/58802352", "58802352")</f>
        <v/>
      </c>
      <c r="B454" t="n">
        <v>0.320783398734401</v>
      </c>
    </row>
    <row r="455">
      <c r="A455">
        <f>HYPERLINK("https://stackoverflow.com/q/58804457", "58804457")</f>
        <v/>
      </c>
      <c r="B455" t="n">
        <v>0.597862643407198</v>
      </c>
    </row>
    <row r="456">
      <c r="A456">
        <f>HYPERLINK("https://stackoverflow.com/q/58804879", "58804879")</f>
        <v/>
      </c>
      <c r="B456" t="n">
        <v>0.4436181778647532</v>
      </c>
    </row>
    <row r="457">
      <c r="A457">
        <f>HYPERLINK("https://stackoverflow.com/q/58840472", "58840472")</f>
        <v/>
      </c>
      <c r="B457" t="n">
        <v>0.3066275483337095</v>
      </c>
    </row>
    <row r="458">
      <c r="A458">
        <f>HYPERLINK("https://stackoverflow.com/q/58867149", "58867149")</f>
        <v/>
      </c>
      <c r="B458" t="n">
        <v>0.6606757488647251</v>
      </c>
    </row>
    <row r="459">
      <c r="A459">
        <f>HYPERLINK("https://stackoverflow.com/q/58885227", "58885227")</f>
        <v/>
      </c>
      <c r="B459" t="n">
        <v>0.4475793650793651</v>
      </c>
    </row>
    <row r="460">
      <c r="A460">
        <f>HYPERLINK("https://stackoverflow.com/q/58924846", "58924846")</f>
        <v/>
      </c>
      <c r="B460" t="n">
        <v>0.732032154778936</v>
      </c>
    </row>
    <row r="461">
      <c r="A461">
        <f>HYPERLINK("https://stackoverflow.com/q/58927482", "58927482")</f>
        <v/>
      </c>
      <c r="B461" t="n">
        <v>0.4318961818961818</v>
      </c>
    </row>
    <row r="462">
      <c r="A462">
        <f>HYPERLINK("https://stackoverflow.com/q/58935331", "58935331")</f>
        <v/>
      </c>
      <c r="B462" t="n">
        <v>0.6346949522304972</v>
      </c>
    </row>
    <row r="463">
      <c r="A463">
        <f>HYPERLINK("https://stackoverflow.com/q/58937485", "58937485")</f>
        <v/>
      </c>
      <c r="B463" t="n">
        <v>0.3578877074022705</v>
      </c>
    </row>
    <row r="464">
      <c r="A464">
        <f>HYPERLINK("https://stackoverflow.com/q/58945570", "58945570")</f>
        <v/>
      </c>
      <c r="B464" t="n">
        <v>0.7390218354685361</v>
      </c>
    </row>
    <row r="465">
      <c r="A465">
        <f>HYPERLINK("https://stackoverflow.com/q/58956948", "58956948")</f>
        <v/>
      </c>
      <c r="B465" t="n">
        <v>0.3574341051405271</v>
      </c>
    </row>
    <row r="466">
      <c r="A466">
        <f>HYPERLINK("https://stackoverflow.com/q/59029108", "59029108")</f>
        <v/>
      </c>
      <c r="B466" t="n">
        <v>0.2972327574097485</v>
      </c>
    </row>
    <row r="467">
      <c r="A467">
        <f>HYPERLINK("https://stackoverflow.com/q/59046675", "59046675")</f>
        <v/>
      </c>
      <c r="B467" t="n">
        <v>0.2967817096257463</v>
      </c>
    </row>
    <row r="468">
      <c r="A468">
        <f>HYPERLINK("https://stackoverflow.com/q/59053329", "59053329")</f>
        <v/>
      </c>
      <c r="B468" t="n">
        <v>0.4559884559884559</v>
      </c>
    </row>
    <row r="469">
      <c r="A469">
        <f>HYPERLINK("https://stackoverflow.com/q/59058293", "59058293")</f>
        <v/>
      </c>
      <c r="B469" t="n">
        <v>0.3157498631636562</v>
      </c>
    </row>
    <row r="470">
      <c r="A470">
        <f>HYPERLINK("https://stackoverflow.com/q/59062489", "59062489")</f>
        <v/>
      </c>
      <c r="B470" t="n">
        <v>0.5717832756938903</v>
      </c>
    </row>
    <row r="471">
      <c r="A471">
        <f>HYPERLINK("https://stackoverflow.com/q/59085464", "59085464")</f>
        <v/>
      </c>
      <c r="B471" t="n">
        <v>0.6443136555496105</v>
      </c>
    </row>
    <row r="472">
      <c r="A472">
        <f>HYPERLINK("https://stackoverflow.com/q/59098983", "59098983")</f>
        <v/>
      </c>
      <c r="B472" t="n">
        <v>0.4229237262945128</v>
      </c>
    </row>
    <row r="473">
      <c r="A473">
        <f>HYPERLINK("https://stackoverflow.com/q/59118573", "59118573")</f>
        <v/>
      </c>
      <c r="B473" t="n">
        <v>0.4334554334554334</v>
      </c>
    </row>
    <row r="474">
      <c r="A474">
        <f>HYPERLINK("https://stackoverflow.com/q/59165271", "59165271")</f>
        <v/>
      </c>
      <c r="B474" t="n">
        <v>0.3744810744810744</v>
      </c>
    </row>
    <row r="475">
      <c r="A475">
        <f>HYPERLINK("https://stackoverflow.com/q/59192422", "59192422")</f>
        <v/>
      </c>
      <c r="B475" t="n">
        <v>0.3857765328353564</v>
      </c>
    </row>
    <row r="476">
      <c r="A476">
        <f>HYPERLINK("https://stackoverflow.com/q/59199858", "59199858")</f>
        <v/>
      </c>
      <c r="B476" t="n">
        <v>0.4069416498993964</v>
      </c>
    </row>
    <row r="477">
      <c r="A477">
        <f>HYPERLINK("https://stackoverflow.com/q/59220944", "59220944")</f>
        <v/>
      </c>
      <c r="B477" t="n">
        <v>0.4305716866692477</v>
      </c>
    </row>
    <row r="478">
      <c r="A478">
        <f>HYPERLINK("https://stackoverflow.com/q/59249246", "59249246")</f>
        <v/>
      </c>
      <c r="B478" t="n">
        <v>0.3624546931633547</v>
      </c>
    </row>
    <row r="479">
      <c r="A479">
        <f>HYPERLINK("https://stackoverflow.com/q/59283400", "59283400")</f>
        <v/>
      </c>
      <c r="B479" t="n">
        <v>0.5914168136390359</v>
      </c>
    </row>
    <row r="480">
      <c r="A480">
        <f>HYPERLINK("https://stackoverflow.com/q/59306454", "59306454")</f>
        <v/>
      </c>
      <c r="B480" t="n">
        <v>0.3027648250200179</v>
      </c>
    </row>
    <row r="481">
      <c r="A481">
        <f>HYPERLINK("https://stackoverflow.com/q/59527840", "59527840")</f>
        <v/>
      </c>
      <c r="B481" t="n">
        <v>0.4224270353302612</v>
      </c>
    </row>
    <row r="482">
      <c r="A482">
        <f>HYPERLINK("https://stackoverflow.com/q/59672640", "59672640")</f>
        <v/>
      </c>
      <c r="B482" t="n">
        <v>0.4520539801438678</v>
      </c>
    </row>
    <row r="483">
      <c r="A483">
        <f>HYPERLINK("https://stackoverflow.com/q/59680264", "59680264")</f>
        <v/>
      </c>
      <c r="B483" t="n">
        <v>0.6358891579230561</v>
      </c>
    </row>
    <row r="484">
      <c r="A484">
        <f>HYPERLINK("https://stackoverflow.com/q/59717333", "59717333")</f>
        <v/>
      </c>
      <c r="B484" t="n">
        <v>0.4323576525411387</v>
      </c>
    </row>
    <row r="485">
      <c r="A485">
        <f>HYPERLINK("https://stackoverflow.com/q/59756844", "59756844")</f>
        <v/>
      </c>
      <c r="B485" t="n">
        <v>0.3775953293194672</v>
      </c>
    </row>
    <row r="486">
      <c r="A486">
        <f>HYPERLINK("https://stackoverflow.com/q/59764363", "59764363")</f>
        <v/>
      </c>
      <c r="B486" t="n">
        <v>0.5587478939434247</v>
      </c>
    </row>
    <row r="487">
      <c r="A487">
        <f>HYPERLINK("https://stackoverflow.com/q/59783806", "59783806")</f>
        <v/>
      </c>
      <c r="B487" t="n">
        <v>0.5393912916848697</v>
      </c>
    </row>
    <row r="488">
      <c r="A488">
        <f>HYPERLINK("https://stackoverflow.com/q/59790652", "59790652")</f>
        <v/>
      </c>
      <c r="B488" t="n">
        <v>0.4886282871357498</v>
      </c>
    </row>
    <row r="489">
      <c r="A489">
        <f>HYPERLINK("https://stackoverflow.com/q/59834480", "59834480")</f>
        <v/>
      </c>
      <c r="B489" t="n">
        <v>0.4486951842884046</v>
      </c>
    </row>
    <row r="490">
      <c r="A490">
        <f>HYPERLINK("https://stackoverflow.com/q/59845710", "59845710")</f>
        <v/>
      </c>
      <c r="B490" t="n">
        <v>0.2955871924944091</v>
      </c>
    </row>
    <row r="491">
      <c r="A491">
        <f>HYPERLINK("https://stackoverflow.com/q/59852901", "59852901")</f>
        <v/>
      </c>
      <c r="B491" t="n">
        <v>0.7174758792405851</v>
      </c>
    </row>
    <row r="492">
      <c r="A492">
        <f>HYPERLINK("https://stackoverflow.com/q/59899279", "59899279")</f>
        <v/>
      </c>
      <c r="B492" t="n">
        <v>0.5927167497564609</v>
      </c>
    </row>
    <row r="493">
      <c r="A493">
        <f>HYPERLINK("https://stackoverflow.com/q/59960130", "59960130")</f>
        <v/>
      </c>
      <c r="B493" t="n">
        <v>0.2514936189769152</v>
      </c>
    </row>
    <row r="494">
      <c r="A494">
        <f>HYPERLINK("https://stackoverflow.com/q/59966739", "59966739")</f>
        <v/>
      </c>
      <c r="B494" t="n">
        <v>0.2440314879339269</v>
      </c>
    </row>
    <row r="495">
      <c r="A495">
        <f>HYPERLINK("https://stackoverflow.com/q/60010596", "60010596")</f>
        <v/>
      </c>
      <c r="B495" t="n">
        <v>0.3976223683336654</v>
      </c>
    </row>
    <row r="496">
      <c r="A496">
        <f>HYPERLINK("https://stackoverflow.com/q/60033096", "60033096")</f>
        <v/>
      </c>
      <c r="B496" t="n">
        <v>0.3255731922398589</v>
      </c>
    </row>
    <row r="497">
      <c r="A497">
        <f>HYPERLINK("https://stackoverflow.com/q/60495312", "60495312")</f>
        <v/>
      </c>
      <c r="B497" t="n">
        <v>0.4925619200981521</v>
      </c>
    </row>
    <row r="498">
      <c r="A498">
        <f>HYPERLINK("https://stackoverflow.com/q/60500627", "60500627")</f>
        <v/>
      </c>
      <c r="B498" t="n">
        <v>0.4180865006553079</v>
      </c>
    </row>
    <row r="499">
      <c r="A499">
        <f>HYPERLINK("https://stackoverflow.com/q/60513317", "60513317")</f>
        <v/>
      </c>
      <c r="B499" t="n">
        <v>0.3158433718705366</v>
      </c>
    </row>
    <row r="500">
      <c r="A500">
        <f>HYPERLINK("https://stackoverflow.com/q/60601201", "60601201")</f>
        <v/>
      </c>
      <c r="B500" t="n">
        <v>0.3522966708807417</v>
      </c>
    </row>
    <row r="501">
      <c r="A501">
        <f>HYPERLINK("https://stackoverflow.com/q/60624406", "60624406")</f>
        <v/>
      </c>
      <c r="B501" t="n">
        <v>0.3669626042507399</v>
      </c>
    </row>
    <row r="502">
      <c r="A502">
        <f>HYPERLINK("https://stackoverflow.com/q/60875821", "60875821")</f>
        <v/>
      </c>
      <c r="B502" t="n">
        <v>0.53828197945845</v>
      </c>
    </row>
    <row r="503">
      <c r="A503">
        <f>HYPERLINK("https://stackoverflow.com/q/60973579", "60973579")</f>
        <v/>
      </c>
      <c r="B503" t="n">
        <v>0.2750208855472013</v>
      </c>
    </row>
    <row r="504">
      <c r="A504">
        <f>HYPERLINK("https://stackoverflow.com/q/61011463", "61011463")</f>
        <v/>
      </c>
      <c r="B504" t="n">
        <v>0.3995621237000547</v>
      </c>
    </row>
    <row r="505">
      <c r="A505">
        <f>HYPERLINK("https://stackoverflow.com/q/61016498", "61016498")</f>
        <v/>
      </c>
      <c r="B505" t="n">
        <v>0.4610879950685775</v>
      </c>
    </row>
    <row r="506">
      <c r="A506">
        <f>HYPERLINK("https://stackoverflow.com/q/61051123", "61051123")</f>
        <v/>
      </c>
      <c r="B506" t="n">
        <v>0.3318335208098989</v>
      </c>
    </row>
    <row r="507">
      <c r="A507">
        <f>HYPERLINK("https://stackoverflow.com/q/61127025", "61127025")</f>
        <v/>
      </c>
      <c r="B507" t="n">
        <v>0.4678461634983374</v>
      </c>
    </row>
    <row r="508">
      <c r="A508">
        <f>HYPERLINK("https://stackoverflow.com/q/61362602", "61362602")</f>
        <v/>
      </c>
      <c r="B508" t="n">
        <v>0.3966375504837043</v>
      </c>
    </row>
    <row r="509">
      <c r="A509">
        <f>HYPERLINK("https://stackoverflow.com/q/61378839", "61378839")</f>
        <v/>
      </c>
      <c r="B509" t="n">
        <v>0.3655985758789497</v>
      </c>
    </row>
    <row r="510">
      <c r="A510">
        <f>HYPERLINK("https://stackoverflow.com/q/61443240", "61443240")</f>
        <v/>
      </c>
      <c r="B510" t="n">
        <v>0.3966797728265619</v>
      </c>
    </row>
    <row r="511">
      <c r="A511">
        <f>HYPERLINK("https://stackoverflow.com/q/61531008", "61531008")</f>
        <v/>
      </c>
      <c r="B511" t="n">
        <v>0.6945665445665445</v>
      </c>
    </row>
    <row r="512">
      <c r="A512">
        <f>HYPERLINK("https://stackoverflow.com/q/61618284", "61618284")</f>
        <v/>
      </c>
      <c r="B512" t="n">
        <v>0.4246753246753247</v>
      </c>
    </row>
    <row r="513">
      <c r="A513">
        <f>HYPERLINK("https://stackoverflow.com/q/61626875", "61626875")</f>
        <v/>
      </c>
      <c r="B513" t="n">
        <v>0.3502985291976117</v>
      </c>
    </row>
    <row r="514">
      <c r="A514">
        <f>HYPERLINK("https://stackoverflow.com/q/61706612", "61706612")</f>
        <v/>
      </c>
      <c r="B514" t="n">
        <v>0.6556517556517557</v>
      </c>
    </row>
    <row r="515">
      <c r="A515">
        <f>HYPERLINK("https://stackoverflow.com/q/61782652", "61782652")</f>
        <v/>
      </c>
      <c r="B515" t="n">
        <v>0.5078571428571429</v>
      </c>
    </row>
    <row r="516">
      <c r="A516">
        <f>HYPERLINK("https://stackoverflow.com/q/61902973", "61902973")</f>
        <v/>
      </c>
      <c r="B516" t="n">
        <v>0.6755368814192344</v>
      </c>
    </row>
    <row r="517">
      <c r="A517">
        <f>HYPERLINK("https://stackoverflow.com/q/61909353", "61909353")</f>
        <v/>
      </c>
      <c r="B517" t="n">
        <v>0.5301980441299327</v>
      </c>
    </row>
    <row r="518">
      <c r="A518">
        <f>HYPERLINK("https://stackoverflow.com/q/61964967", "61964967")</f>
        <v/>
      </c>
      <c r="B518" t="n">
        <v>0.5401635401635402</v>
      </c>
    </row>
    <row r="519">
      <c r="A519">
        <f>HYPERLINK("https://stackoverflow.com/q/62020069", "62020069")</f>
        <v/>
      </c>
      <c r="B519" t="n">
        <v>0.4244929453262787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