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0.2976447598477836</v>
      </c>
    </row>
    <row r="3">
      <c r="A3">
        <f>HYPERLINK("https://stackoverflow.com/q/4432075", "4432075")</f>
        <v/>
      </c>
      <c r="B3" t="n">
        <v>0.3361167531783645</v>
      </c>
    </row>
    <row r="4">
      <c r="A4">
        <f>HYPERLINK("https://stackoverflow.com/q/8040701", "8040701")</f>
        <v/>
      </c>
      <c r="B4" t="n">
        <v>0.297061661841536</v>
      </c>
    </row>
    <row r="5">
      <c r="A5">
        <f>HYPERLINK("https://stackoverflow.com/q/9588748", "9588748")</f>
        <v/>
      </c>
      <c r="B5" t="n">
        <v>0.3942000888565774</v>
      </c>
    </row>
    <row r="6">
      <c r="A6">
        <f>HYPERLINK("https://stackoverflow.com/q/9766725", "9766725")</f>
        <v/>
      </c>
      <c r="B6" t="n">
        <v>0.5415963075537544</v>
      </c>
    </row>
    <row r="7">
      <c r="A7">
        <f>HYPERLINK("https://stackoverflow.com/q/10898993", "10898993")</f>
        <v/>
      </c>
      <c r="B7" t="n">
        <v>0.3500980916711254</v>
      </c>
    </row>
    <row r="8">
      <c r="A8">
        <f>HYPERLINK("https://stackoverflow.com/q/13085151", "13085151")</f>
        <v/>
      </c>
      <c r="B8" t="n">
        <v>0.4811588592076396</v>
      </c>
    </row>
    <row r="9">
      <c r="A9">
        <f>HYPERLINK("https://stackoverflow.com/q/13480693", "13480693")</f>
        <v/>
      </c>
      <c r="B9" t="n">
        <v>0.4367847914359543</v>
      </c>
    </row>
    <row r="10">
      <c r="A10">
        <f>HYPERLINK("https://stackoverflow.com/q/14907056", "14907056")</f>
        <v/>
      </c>
      <c r="B10" t="n">
        <v>0.3358648056923919</v>
      </c>
    </row>
    <row r="11">
      <c r="A11">
        <f>HYPERLINK("https://stackoverflow.com/q/16163032", "16163032")</f>
        <v/>
      </c>
      <c r="B11" t="n">
        <v>0.3007815647409556</v>
      </c>
    </row>
    <row r="12">
      <c r="A12">
        <f>HYPERLINK("https://stackoverflow.com/q/16437979", "16437979")</f>
        <v/>
      </c>
      <c r="B12" t="n">
        <v>0.3557354690809901</v>
      </c>
    </row>
    <row r="13">
      <c r="A13">
        <f>HYPERLINK("https://stackoverflow.com/q/16617053", "16617053")</f>
        <v/>
      </c>
      <c r="B13" t="n">
        <v>0.27989417989418</v>
      </c>
    </row>
    <row r="14">
      <c r="A14">
        <f>HYPERLINK("https://stackoverflow.com/q/18624062", "18624062")</f>
        <v/>
      </c>
      <c r="B14" t="n">
        <v>0.3009355110804386</v>
      </c>
    </row>
    <row r="15">
      <c r="A15">
        <f>HYPERLINK("https://stackoverflow.com/q/19290354", "19290354")</f>
        <v/>
      </c>
      <c r="B15" t="n">
        <v>0.246850816245834</v>
      </c>
    </row>
    <row r="16">
      <c r="A16">
        <f>HYPERLINK("https://stackoverflow.com/q/19495048", "19495048")</f>
        <v/>
      </c>
      <c r="B16" t="n">
        <v>0.2737213403880071</v>
      </c>
    </row>
    <row r="17">
      <c r="A17">
        <f>HYPERLINK("https://stackoverflow.com/q/20846544", "20846544")</f>
        <v/>
      </c>
      <c r="B17" t="n">
        <v>0.253968253968254</v>
      </c>
    </row>
    <row r="18">
      <c r="A18">
        <f>HYPERLINK("https://stackoverflow.com/q/22707093", "22707093")</f>
        <v/>
      </c>
      <c r="B18" t="n">
        <v>0.2374517374517374</v>
      </c>
    </row>
    <row r="19">
      <c r="A19">
        <f>HYPERLINK("https://stackoverflow.com/q/22861584", "22861584")</f>
        <v/>
      </c>
      <c r="B19" t="n">
        <v>0.5070911993988917</v>
      </c>
    </row>
    <row r="20">
      <c r="A20">
        <f>HYPERLINK("https://stackoverflow.com/q/27748865", "27748865")</f>
        <v/>
      </c>
      <c r="B20" t="n">
        <v>0.3530111170560609</v>
      </c>
    </row>
    <row r="21">
      <c r="A21">
        <f>HYPERLINK("https://stackoverflow.com/q/29606122", "29606122")</f>
        <v/>
      </c>
      <c r="B21" t="n">
        <v>0.4359254405125965</v>
      </c>
    </row>
    <row r="22">
      <c r="A22">
        <f>HYPERLINK("https://stackoverflow.com/q/30404878", "30404878")</f>
        <v/>
      </c>
      <c r="B22" t="n">
        <v>0.4263354037267081</v>
      </c>
    </row>
    <row r="23">
      <c r="A23">
        <f>HYPERLINK("https://stackoverflow.com/q/31139620", "31139620")</f>
        <v/>
      </c>
      <c r="B23" t="n">
        <v>0.2791144527986634</v>
      </c>
    </row>
    <row r="24">
      <c r="A24">
        <f>HYPERLINK("https://stackoverflow.com/q/31838489", "31838489")</f>
        <v/>
      </c>
      <c r="B24" t="n">
        <v>0.5077808901338313</v>
      </c>
    </row>
    <row r="25">
      <c r="A25">
        <f>HYPERLINK("https://stackoverflow.com/q/31838520", "31838520")</f>
        <v/>
      </c>
      <c r="B25" t="n">
        <v>0.6259726112667289</v>
      </c>
    </row>
    <row r="26">
      <c r="A26">
        <f>HYPERLINK("https://stackoverflow.com/q/32040971", "32040971")</f>
        <v/>
      </c>
      <c r="B26" t="n">
        <v>0.3800309921681954</v>
      </c>
    </row>
    <row r="27">
      <c r="A27">
        <f>HYPERLINK("https://stackoverflow.com/q/32380983", "32380983")</f>
        <v/>
      </c>
      <c r="B27" t="n">
        <v>0.3681374690549002</v>
      </c>
    </row>
    <row r="28">
      <c r="A28">
        <f>HYPERLINK("https://stackoverflow.com/q/32662381", "32662381")</f>
        <v/>
      </c>
      <c r="B28" t="n">
        <v>0.7232293932801548</v>
      </c>
    </row>
    <row r="29">
      <c r="A29">
        <f>HYPERLINK("https://stackoverflow.com/q/32698744", "32698744")</f>
        <v/>
      </c>
      <c r="B29" t="n">
        <v>0.3783463634209903</v>
      </c>
    </row>
    <row r="30">
      <c r="A30">
        <f>HYPERLINK("https://stackoverflow.com/q/32750425", "32750425")</f>
        <v/>
      </c>
      <c r="B30" t="n">
        <v>0.2972776924389828</v>
      </c>
    </row>
    <row r="31">
      <c r="A31">
        <f>HYPERLINK("https://stackoverflow.com/q/32863735", "32863735")</f>
        <v/>
      </c>
      <c r="B31" t="n">
        <v>0.272790354757568</v>
      </c>
    </row>
    <row r="32">
      <c r="A32">
        <f>HYPERLINK("https://stackoverflow.com/q/34292278", "34292278")</f>
        <v/>
      </c>
      <c r="B32" t="n">
        <v>0.5433509700176367</v>
      </c>
    </row>
    <row r="33">
      <c r="A33">
        <f>HYPERLINK("https://stackoverflow.com/q/35041549", "35041549")</f>
        <v/>
      </c>
      <c r="B33" t="n">
        <v>0.3779474670343266</v>
      </c>
    </row>
    <row r="34">
      <c r="A34">
        <f>HYPERLINK("https://stackoverflow.com/q/35859198", "35859198")</f>
        <v/>
      </c>
      <c r="B34" t="n">
        <v>0.4104739282886551</v>
      </c>
    </row>
    <row r="35">
      <c r="A35">
        <f>HYPERLINK("https://stackoverflow.com/q/35894935", "35894935")</f>
        <v/>
      </c>
      <c r="B35" t="n">
        <v>0.4245843677123298</v>
      </c>
    </row>
    <row r="36">
      <c r="A36">
        <f>HYPERLINK("https://stackoverflow.com/q/36089525", "36089525")</f>
        <v/>
      </c>
      <c r="B36" t="n">
        <v>0.3873015873015873</v>
      </c>
    </row>
    <row r="37">
      <c r="A37">
        <f>HYPERLINK("https://stackoverflow.com/q/37124035", "37124035")</f>
        <v/>
      </c>
      <c r="B37" t="n">
        <v>0.345143862294258</v>
      </c>
    </row>
    <row r="38">
      <c r="A38">
        <f>HYPERLINK("https://stackoverflow.com/q/37196287", "37196287")</f>
        <v/>
      </c>
      <c r="B38" t="n">
        <v>0.3748722087705138</v>
      </c>
    </row>
    <row r="39">
      <c r="A39">
        <f>HYPERLINK("https://stackoverflow.com/q/37481142", "37481142")</f>
        <v/>
      </c>
      <c r="B39" t="n">
        <v>0.4588983496268264</v>
      </c>
    </row>
    <row r="40">
      <c r="A40">
        <f>HYPERLINK("https://stackoverflow.com/q/37484503", "37484503")</f>
        <v/>
      </c>
      <c r="B40" t="n">
        <v>0.4230503795721187</v>
      </c>
    </row>
    <row r="41">
      <c r="A41">
        <f>HYPERLINK("https://stackoverflow.com/q/37489706", "37489706")</f>
        <v/>
      </c>
      <c r="B41" t="n">
        <v>0.4590269712220932</v>
      </c>
    </row>
    <row r="42">
      <c r="A42">
        <f>HYPERLINK("https://stackoverflow.com/q/38014078", "38014078")</f>
        <v/>
      </c>
      <c r="B42" t="n">
        <v>0.5646381296200791</v>
      </c>
    </row>
    <row r="43">
      <c r="A43">
        <f>HYPERLINK("https://stackoverflow.com/q/38759959", "38759959")</f>
        <v/>
      </c>
      <c r="B43" t="n">
        <v>0.414763195251</v>
      </c>
    </row>
    <row r="44">
      <c r="A44">
        <f>HYPERLINK("https://stackoverflow.com/q/38842894", "38842894")</f>
        <v/>
      </c>
      <c r="B44" t="n">
        <v>0.3893619257857669</v>
      </c>
    </row>
    <row r="45">
      <c r="A45">
        <f>HYPERLINK("https://stackoverflow.com/q/39232599", "39232599")</f>
        <v/>
      </c>
      <c r="B45" t="n">
        <v>0.526844070961718</v>
      </c>
    </row>
    <row r="46">
      <c r="A46">
        <f>HYPERLINK("https://stackoverflow.com/q/39488461", "39488461")</f>
        <v/>
      </c>
      <c r="B46" t="n">
        <v>0.3813508667065151</v>
      </c>
    </row>
    <row r="47">
      <c r="A47">
        <f>HYPERLINK("https://stackoverflow.com/q/39493708", "39493708")</f>
        <v/>
      </c>
      <c r="B47" t="n">
        <v>0.3405179615705932</v>
      </c>
    </row>
    <row r="48">
      <c r="A48">
        <f>HYPERLINK("https://stackoverflow.com/q/40589959", "40589959")</f>
        <v/>
      </c>
      <c r="B48" t="n">
        <v>0.3077239535122905</v>
      </c>
    </row>
    <row r="49">
      <c r="A49">
        <f>HYPERLINK("https://stackoverflow.com/q/41088232", "41088232")</f>
        <v/>
      </c>
      <c r="B49" t="n">
        <v>0.3641534391534392</v>
      </c>
    </row>
    <row r="50">
      <c r="A50">
        <f>HYPERLINK("https://stackoverflow.com/q/41194285", "41194285")</f>
        <v/>
      </c>
      <c r="B50" t="n">
        <v>0.3895046524356868</v>
      </c>
    </row>
    <row r="51">
      <c r="A51">
        <f>HYPERLINK("https://stackoverflow.com/q/41277345", "41277345")</f>
        <v/>
      </c>
      <c r="B51" t="n">
        <v>0.2578898225957049</v>
      </c>
    </row>
    <row r="52">
      <c r="A52">
        <f>HYPERLINK("https://stackoverflow.com/q/41577382", "41577382")</f>
        <v/>
      </c>
      <c r="B52" t="n">
        <v>0.4086523498288204</v>
      </c>
    </row>
    <row r="53">
      <c r="A53">
        <f>HYPERLINK("https://stackoverflow.com/q/41883521", "41883521")</f>
        <v/>
      </c>
      <c r="B53" t="n">
        <v>0.4293585202676112</v>
      </c>
    </row>
    <row r="54">
      <c r="A54">
        <f>HYPERLINK("https://stackoverflow.com/q/41935351", "41935351")</f>
        <v/>
      </c>
      <c r="B54" t="n">
        <v>0.535218253968254</v>
      </c>
    </row>
    <row r="55">
      <c r="A55">
        <f>HYPERLINK("https://stackoverflow.com/q/42375516", "42375516")</f>
        <v/>
      </c>
      <c r="B55" t="n">
        <v>0.3478120978120979</v>
      </c>
    </row>
    <row r="56">
      <c r="A56">
        <f>HYPERLINK("https://stackoverflow.com/q/42388942", "42388942")</f>
        <v/>
      </c>
      <c r="B56" t="n">
        <v>0.5101943076081006</v>
      </c>
    </row>
    <row r="57">
      <c r="A57">
        <f>HYPERLINK("https://stackoverflow.com/q/42503229", "42503229")</f>
        <v/>
      </c>
      <c r="B57" t="n">
        <v>0.6886198547215496</v>
      </c>
    </row>
    <row r="58">
      <c r="A58">
        <f>HYPERLINK("https://stackoverflow.com/q/42619631", "42619631")</f>
        <v/>
      </c>
      <c r="B58" t="n">
        <v>0.3897707231040564</v>
      </c>
    </row>
    <row r="59">
      <c r="A59">
        <f>HYPERLINK("https://stackoverflow.com/q/42756855", "42756855")</f>
        <v/>
      </c>
      <c r="B59" t="n">
        <v>0.482708167065709</v>
      </c>
    </row>
    <row r="60">
      <c r="A60">
        <f>HYPERLINK("https://stackoverflow.com/q/42797456", "42797456")</f>
        <v/>
      </c>
      <c r="B60" t="n">
        <v>0.2557249513771253</v>
      </c>
    </row>
    <row r="61">
      <c r="A61">
        <f>HYPERLINK("https://stackoverflow.com/q/42859891", "42859891")</f>
        <v/>
      </c>
      <c r="B61" t="n">
        <v>0.5788012837193164</v>
      </c>
    </row>
    <row r="62">
      <c r="A62">
        <f>HYPERLINK("https://stackoverflow.com/q/42900540", "42900540")</f>
        <v/>
      </c>
      <c r="B62" t="n">
        <v>0.6931410033599814</v>
      </c>
    </row>
    <row r="63">
      <c r="A63">
        <f>HYPERLINK("https://stackoverflow.com/q/42912565", "42912565")</f>
        <v/>
      </c>
      <c r="B63" t="n">
        <v>0.6122355181300373</v>
      </c>
    </row>
    <row r="64">
      <c r="A64">
        <f>HYPERLINK("https://stackoverflow.com/q/43261740", "43261740")</f>
        <v/>
      </c>
      <c r="B64" t="n">
        <v>0.5533509700176368</v>
      </c>
    </row>
    <row r="65">
      <c r="A65">
        <f>HYPERLINK("https://stackoverflow.com/q/43454426", "43454426")</f>
        <v/>
      </c>
      <c r="B65" t="n">
        <v>0.3705438459536821</v>
      </c>
    </row>
    <row r="66">
      <c r="A66">
        <f>HYPERLINK("https://stackoverflow.com/q/43480568", "43480568")</f>
        <v/>
      </c>
      <c r="B66" t="n">
        <v>0.7087143908335961</v>
      </c>
    </row>
    <row r="67">
      <c r="A67">
        <f>HYPERLINK("https://stackoverflow.com/q/43734104", "43734104")</f>
        <v/>
      </c>
      <c r="B67" t="n">
        <v>0.4586235021017629</v>
      </c>
    </row>
    <row r="68">
      <c r="A68">
        <f>HYPERLINK("https://stackoverflow.com/q/43876357", "43876357")</f>
        <v/>
      </c>
      <c r="B68" t="n">
        <v>0.5351236231739377</v>
      </c>
    </row>
    <row r="69">
      <c r="A69">
        <f>HYPERLINK("https://stackoverflow.com/q/43965841", "43965841")</f>
        <v/>
      </c>
      <c r="B69" t="n">
        <v>0.4485966572059287</v>
      </c>
    </row>
    <row r="70">
      <c r="A70">
        <f>HYPERLINK("https://stackoverflow.com/q/43995671", "43995671")</f>
        <v/>
      </c>
      <c r="B70" t="n">
        <v>0.6076973255055447</v>
      </c>
    </row>
    <row r="71">
      <c r="A71">
        <f>HYPERLINK("https://stackoverflow.com/q/44091275", "44091275")</f>
        <v/>
      </c>
      <c r="B71" t="n">
        <v>0.3176144244105408</v>
      </c>
    </row>
    <row r="72">
      <c r="A72">
        <f>HYPERLINK("https://stackoverflow.com/q/44145365", "44145365")</f>
        <v/>
      </c>
      <c r="B72" t="n">
        <v>0.260941754665604</v>
      </c>
    </row>
    <row r="73">
      <c r="A73">
        <f>HYPERLINK("https://stackoverflow.com/q/44178272", "44178272")</f>
        <v/>
      </c>
      <c r="B73" t="n">
        <v>0.374703162104737</v>
      </c>
    </row>
    <row r="74">
      <c r="A74">
        <f>HYPERLINK("https://stackoverflow.com/q/44588977", "44588977")</f>
        <v/>
      </c>
      <c r="B74" t="n">
        <v>0.3935491159690447</v>
      </c>
    </row>
    <row r="75">
      <c r="A75">
        <f>HYPERLINK("https://stackoverflow.com/q/44806952", "44806952")</f>
        <v/>
      </c>
      <c r="B75" t="n">
        <v>0.5954175293305729</v>
      </c>
    </row>
    <row r="76">
      <c r="A76">
        <f>HYPERLINK("https://stackoverflow.com/q/44879191", "44879191")</f>
        <v/>
      </c>
      <c r="B76" t="n">
        <v>0.3725420516465293</v>
      </c>
    </row>
    <row r="77">
      <c r="A77">
        <f>HYPERLINK("https://stackoverflow.com/q/44950507", "44950507")</f>
        <v/>
      </c>
      <c r="B77" t="n">
        <v>0.6535726060948612</v>
      </c>
    </row>
    <row r="78">
      <c r="A78">
        <f>HYPERLINK("https://stackoverflow.com/q/45068055", "45068055")</f>
        <v/>
      </c>
      <c r="B78" t="n">
        <v>0.4534744268077602</v>
      </c>
    </row>
    <row r="79">
      <c r="A79">
        <f>HYPERLINK("https://stackoverflow.com/q/45171327", "45171327")</f>
        <v/>
      </c>
      <c r="B79" t="n">
        <v>0.3772657450076805</v>
      </c>
    </row>
    <row r="80">
      <c r="A80">
        <f>HYPERLINK("https://stackoverflow.com/q/45273016", "45273016")</f>
        <v/>
      </c>
      <c r="B80" t="n">
        <v>0.3867116168001124</v>
      </c>
    </row>
    <row r="81">
      <c r="A81">
        <f>HYPERLINK("https://stackoverflow.com/q/45310175", "45310175")</f>
        <v/>
      </c>
      <c r="B81" t="n">
        <v>0.3348548400361872</v>
      </c>
    </row>
    <row r="82">
      <c r="A82">
        <f>HYPERLINK("https://stackoverflow.com/q/45483554", "45483554")</f>
        <v/>
      </c>
      <c r="B82" t="n">
        <v>0.3692921086286016</v>
      </c>
    </row>
    <row r="83">
      <c r="A83">
        <f>HYPERLINK("https://stackoverflow.com/q/45662481", "45662481")</f>
        <v/>
      </c>
      <c r="B83" t="n">
        <v>0.396984764454644</v>
      </c>
    </row>
    <row r="84">
      <c r="A84">
        <f>HYPERLINK("https://stackoverflow.com/q/45672938", "45672938")</f>
        <v/>
      </c>
      <c r="B84" t="n">
        <v>0.2966466939976874</v>
      </c>
    </row>
    <row r="85">
      <c r="A85">
        <f>HYPERLINK("https://stackoverflow.com/q/45711200", "45711200")</f>
        <v/>
      </c>
      <c r="B85" t="n">
        <v>0.2937118437118437</v>
      </c>
    </row>
    <row r="86">
      <c r="A86">
        <f>HYPERLINK("https://stackoverflow.com/q/45824743", "45824743")</f>
        <v/>
      </c>
      <c r="B86" t="n">
        <v>0.4463266202396637</v>
      </c>
    </row>
    <row r="87">
      <c r="A87">
        <f>HYPERLINK("https://stackoverflow.com/q/45827341", "45827341")</f>
        <v/>
      </c>
      <c r="B87" t="n">
        <v>0.3259966777408637</v>
      </c>
    </row>
    <row r="88">
      <c r="A88">
        <f>HYPERLINK("https://stackoverflow.com/q/45842944", "45842944")</f>
        <v/>
      </c>
      <c r="B88" t="n">
        <v>0.34992784992785</v>
      </c>
    </row>
    <row r="89">
      <c r="A89">
        <f>HYPERLINK("https://stackoverflow.com/q/45874369", "45874369")</f>
        <v/>
      </c>
      <c r="B89" t="n">
        <v>0.2618733923081749</v>
      </c>
    </row>
    <row r="90">
      <c r="A90">
        <f>HYPERLINK("https://stackoverflow.com/q/45921253", "45921253")</f>
        <v/>
      </c>
      <c r="B90" t="n">
        <v>0.4073732718894009</v>
      </c>
    </row>
    <row r="91">
      <c r="A91">
        <f>HYPERLINK("https://stackoverflow.com/q/45954124", "45954124")</f>
        <v/>
      </c>
      <c r="B91" t="n">
        <v>0.2309570771109233</v>
      </c>
    </row>
    <row r="92">
      <c r="A92">
        <f>HYPERLINK("https://stackoverflow.com/q/45955538", "45955538")</f>
        <v/>
      </c>
      <c r="B92" t="n">
        <v>0.2822249589490969</v>
      </c>
    </row>
    <row r="93">
      <c r="A93">
        <f>HYPERLINK("https://stackoverflow.com/q/45980951", "45980951")</f>
        <v/>
      </c>
      <c r="B93" t="n">
        <v>0.3914090122620928</v>
      </c>
    </row>
    <row r="94">
      <c r="A94">
        <f>HYPERLINK("https://stackoverflow.com/q/46058660", "46058660")</f>
        <v/>
      </c>
      <c r="B94" t="n">
        <v>0.6175448483140791</v>
      </c>
    </row>
    <row r="95">
      <c r="A95">
        <f>HYPERLINK("https://stackoverflow.com/q/46058884", "46058884")</f>
        <v/>
      </c>
      <c r="B95" t="n">
        <v>0.3398029037839465</v>
      </c>
    </row>
    <row r="96">
      <c r="A96">
        <f>HYPERLINK("https://stackoverflow.com/q/46065546", "46065546")</f>
        <v/>
      </c>
      <c r="B96" t="n">
        <v>0.29455547331195</v>
      </c>
    </row>
    <row r="97">
      <c r="A97">
        <f>HYPERLINK("https://stackoverflow.com/q/46158698", "46158698")</f>
        <v/>
      </c>
      <c r="B97" t="n">
        <v>0.5457832005874711</v>
      </c>
    </row>
    <row r="98">
      <c r="A98">
        <f>HYPERLINK("https://stackoverflow.com/q/46277360", "46277360")</f>
        <v/>
      </c>
      <c r="B98" t="n">
        <v>0.3241436925647452</v>
      </c>
    </row>
    <row r="99">
      <c r="A99">
        <f>HYPERLINK("https://stackoverflow.com/q/46289453", "46289453")</f>
        <v/>
      </c>
      <c r="B99" t="n">
        <v>0.3110887547507266</v>
      </c>
    </row>
    <row r="100">
      <c r="A100">
        <f>HYPERLINK("https://stackoverflow.com/q/46303370", "46303370")</f>
        <v/>
      </c>
      <c r="B100" t="n">
        <v>0.6330118545308419</v>
      </c>
    </row>
    <row r="101">
      <c r="A101">
        <f>HYPERLINK("https://stackoverflow.com/q/46314967", "46314967")</f>
        <v/>
      </c>
      <c r="B101" t="n">
        <v>0.6674703636728954</v>
      </c>
    </row>
    <row r="102">
      <c r="A102">
        <f>HYPERLINK("https://stackoverflow.com/q/46362311", "46362311")</f>
        <v/>
      </c>
      <c r="B102" t="n">
        <v>0.2742385242385243</v>
      </c>
    </row>
    <row r="103">
      <c r="A103">
        <f>HYPERLINK("https://stackoverflow.com/q/46422037", "46422037")</f>
        <v/>
      </c>
      <c r="B103" t="n">
        <v>0.6000294854784018</v>
      </c>
    </row>
    <row r="104">
      <c r="A104">
        <f>HYPERLINK("https://stackoverflow.com/q/46463283", "46463283")</f>
        <v/>
      </c>
      <c r="B104" t="n">
        <v>0.5044884370727067</v>
      </c>
    </row>
    <row r="105">
      <c r="A105">
        <f>HYPERLINK("https://stackoverflow.com/q/46492413", "46492413")</f>
        <v/>
      </c>
      <c r="B105" t="n">
        <v>0.2796092796092796</v>
      </c>
    </row>
    <row r="106">
      <c r="A106">
        <f>HYPERLINK("https://stackoverflow.com/q/46493441", "46493441")</f>
        <v/>
      </c>
      <c r="B106" t="n">
        <v>0.3044016661037938</v>
      </c>
    </row>
    <row r="107">
      <c r="A107">
        <f>HYPERLINK("https://stackoverflow.com/q/46537440", "46537440")</f>
        <v/>
      </c>
      <c r="B107" t="n">
        <v>0.2825105577399156</v>
      </c>
    </row>
    <row r="108">
      <c r="A108">
        <f>HYPERLINK("https://stackoverflow.com/q/46627009", "46627009")</f>
        <v/>
      </c>
      <c r="B108" t="n">
        <v>0.6000376435159045</v>
      </c>
    </row>
    <row r="109">
      <c r="A109">
        <f>HYPERLINK("https://stackoverflow.com/q/46636237", "46636237")</f>
        <v/>
      </c>
      <c r="B109" t="n">
        <v>0.3159565580618212</v>
      </c>
    </row>
    <row r="110">
      <c r="A110">
        <f>HYPERLINK("https://stackoverflow.com/q/46703013", "46703013")</f>
        <v/>
      </c>
      <c r="B110" t="n">
        <v>0.4843205574912892</v>
      </c>
    </row>
    <row r="111">
      <c r="A111">
        <f>HYPERLINK("https://stackoverflow.com/q/46945536", "46945536")</f>
        <v/>
      </c>
      <c r="B111" t="n">
        <v>0.3314093314093314</v>
      </c>
    </row>
    <row r="112">
      <c r="A112">
        <f>HYPERLINK("https://stackoverflow.com/q/47057239", "47057239")</f>
        <v/>
      </c>
      <c r="B112" t="n">
        <v>0.2808244940946363</v>
      </c>
    </row>
    <row r="113">
      <c r="A113">
        <f>HYPERLINK("https://stackoverflow.com/q/47084869", "47084869")</f>
        <v/>
      </c>
      <c r="B113" t="n">
        <v>0.4330231709542054</v>
      </c>
    </row>
    <row r="114">
      <c r="A114">
        <f>HYPERLINK("https://stackoverflow.com/q/47336062", "47336062")</f>
        <v/>
      </c>
      <c r="B114" t="n">
        <v>0.3744810744810745</v>
      </c>
    </row>
    <row r="115">
      <c r="A115">
        <f>HYPERLINK("https://stackoverflow.com/q/47430596", "47430596")</f>
        <v/>
      </c>
      <c r="B115" t="n">
        <v>0.319912246741515</v>
      </c>
    </row>
    <row r="116">
      <c r="A116">
        <f>HYPERLINK("https://stackoverflow.com/q/47432384", "47432384")</f>
        <v/>
      </c>
      <c r="B116" t="n">
        <v>0.4655466547989912</v>
      </c>
    </row>
    <row r="117">
      <c r="A117">
        <f>HYPERLINK("https://stackoverflow.com/q/47437912", "47437912")</f>
        <v/>
      </c>
      <c r="B117" t="n">
        <v>0.2114796348483753</v>
      </c>
    </row>
    <row r="118">
      <c r="A118">
        <f>HYPERLINK("https://stackoverflow.com/q/47617463", "47617463")</f>
        <v/>
      </c>
      <c r="B118" t="n">
        <v>0.3007815647409556</v>
      </c>
    </row>
    <row r="119">
      <c r="A119">
        <f>HYPERLINK("https://stackoverflow.com/q/47628734", "47628734")</f>
        <v/>
      </c>
      <c r="B119" t="n">
        <v>0.285230024213075</v>
      </c>
    </row>
    <row r="120">
      <c r="A120">
        <f>HYPERLINK("https://stackoverflow.com/q/47772835", "47772835")</f>
        <v/>
      </c>
      <c r="B120" t="n">
        <v>0.507846063401619</v>
      </c>
    </row>
    <row r="121">
      <c r="A121">
        <f>HYPERLINK("https://stackoverflow.com/q/47801654", "47801654")</f>
        <v/>
      </c>
      <c r="B121" t="n">
        <v>0.3432337906914178</v>
      </c>
    </row>
    <row r="122">
      <c r="A122">
        <f>HYPERLINK("https://stackoverflow.com/q/47803698", "47803698")</f>
        <v/>
      </c>
      <c r="B122" t="n">
        <v>0.5477074274401669</v>
      </c>
    </row>
    <row r="123">
      <c r="A123">
        <f>HYPERLINK("https://stackoverflow.com/q/48089860", "48089860")</f>
        <v/>
      </c>
      <c r="B123" t="n">
        <v>0.605237762470467</v>
      </c>
    </row>
    <row r="124">
      <c r="A124">
        <f>HYPERLINK("https://stackoverflow.com/q/48119162", "48119162")</f>
        <v/>
      </c>
      <c r="B124" t="n">
        <v>0.4640491958372753</v>
      </c>
    </row>
    <row r="125">
      <c r="A125">
        <f>HYPERLINK("https://stackoverflow.com/q/48158928", "48158928")</f>
        <v/>
      </c>
      <c r="B125" t="n">
        <v>0.3099178205561184</v>
      </c>
    </row>
    <row r="126">
      <c r="A126">
        <f>HYPERLINK("https://stackoverflow.com/q/48383905", "48383905")</f>
        <v/>
      </c>
      <c r="B126" t="n">
        <v>0.4518643749412979</v>
      </c>
    </row>
    <row r="127">
      <c r="A127">
        <f>HYPERLINK("https://stackoverflow.com/q/48439073", "48439073")</f>
        <v/>
      </c>
      <c r="B127" t="n">
        <v>0.4179248935346496</v>
      </c>
    </row>
    <row r="128">
      <c r="A128">
        <f>HYPERLINK("https://stackoverflow.com/q/48466362", "48466362")</f>
        <v/>
      </c>
      <c r="B128" t="n">
        <v>0.4359171931987466</v>
      </c>
    </row>
    <row r="129">
      <c r="A129">
        <f>HYPERLINK("https://stackoverflow.com/q/48528931", "48528931")</f>
        <v/>
      </c>
      <c r="B129" t="n">
        <v>0.2382677708764665</v>
      </c>
    </row>
    <row r="130">
      <c r="A130">
        <f>HYPERLINK("https://stackoverflow.com/q/48601226", "48601226")</f>
        <v/>
      </c>
      <c r="B130" t="n">
        <v>0.4002475607980195</v>
      </c>
    </row>
    <row r="131">
      <c r="A131">
        <f>HYPERLINK("https://stackoverflow.com/q/48672445", "48672445")</f>
        <v/>
      </c>
      <c r="B131" t="n">
        <v>0.3165740069293368</v>
      </c>
    </row>
    <row r="132">
      <c r="A132">
        <f>HYPERLINK("https://stackoverflow.com/q/48775484", "48775484")</f>
        <v/>
      </c>
      <c r="B132" t="n">
        <v>0.363291370187922</v>
      </c>
    </row>
    <row r="133">
      <c r="A133">
        <f>HYPERLINK("https://stackoverflow.com/q/48869897", "48869897")</f>
        <v/>
      </c>
      <c r="B133" t="n">
        <v>0.5245400810254367</v>
      </c>
    </row>
    <row r="134">
      <c r="A134">
        <f>HYPERLINK("https://stackoverflow.com/q/48875608", "48875608")</f>
        <v/>
      </c>
      <c r="B134" t="n">
        <v>0.3091871091871092</v>
      </c>
    </row>
    <row r="135">
      <c r="A135">
        <f>HYPERLINK("https://stackoverflow.com/q/48926866", "48926866")</f>
        <v/>
      </c>
      <c r="B135" t="n">
        <v>0.3499721526037316</v>
      </c>
    </row>
    <row r="136">
      <c r="A136">
        <f>HYPERLINK("https://stackoverflow.com/q/49006215", "49006215")</f>
        <v/>
      </c>
      <c r="B136" t="n">
        <v>0.3790672246729254</v>
      </c>
    </row>
    <row r="137">
      <c r="A137">
        <f>HYPERLINK("https://stackoverflow.com/q/49157019", "49157019")</f>
        <v/>
      </c>
      <c r="B137" t="n">
        <v>0.2742385242385243</v>
      </c>
    </row>
    <row r="138">
      <c r="A138">
        <f>HYPERLINK("https://stackoverflow.com/q/49200336", "49200336")</f>
        <v/>
      </c>
      <c r="B138" t="n">
        <v>0.2819252432155658</v>
      </c>
    </row>
    <row r="139">
      <c r="A139">
        <f>HYPERLINK("https://stackoverflow.com/q/49223721", "49223721")</f>
        <v/>
      </c>
      <c r="B139" t="n">
        <v>0.4780539749093209</v>
      </c>
    </row>
    <row r="140">
      <c r="A140">
        <f>HYPERLINK("https://stackoverflow.com/q/49320948", "49320948")</f>
        <v/>
      </c>
      <c r="B140" t="n">
        <v>0.3583226083226084</v>
      </c>
    </row>
    <row r="141">
      <c r="A141">
        <f>HYPERLINK("https://stackoverflow.com/q/49372027", "49372027")</f>
        <v/>
      </c>
      <c r="B141" t="n">
        <v>0.4529454738659759</v>
      </c>
    </row>
    <row r="142">
      <c r="A142">
        <f>HYPERLINK("https://stackoverflow.com/q/49428459", "49428459")</f>
        <v/>
      </c>
      <c r="B142" t="n">
        <v>0.3325804630152456</v>
      </c>
    </row>
    <row r="143">
      <c r="A143">
        <f>HYPERLINK("https://stackoverflow.com/q/49496987", "49496987")</f>
        <v/>
      </c>
      <c r="B143" t="n">
        <v>0.3943680680082354</v>
      </c>
    </row>
    <row r="144">
      <c r="A144">
        <f>HYPERLINK("https://stackoverflow.com/q/49550965", "49550965")</f>
        <v/>
      </c>
      <c r="B144" t="n">
        <v>0.4474633835703672</v>
      </c>
    </row>
    <row r="145">
      <c r="A145">
        <f>HYPERLINK("https://stackoverflow.com/q/49669653", "49669653")</f>
        <v/>
      </c>
      <c r="B145" t="n">
        <v>0.3927747162168527</v>
      </c>
    </row>
    <row r="146">
      <c r="A146">
        <f>HYPERLINK("https://stackoverflow.com/q/49718975", "49718975")</f>
        <v/>
      </c>
      <c r="B146" t="n">
        <v>0.4955703211517165</v>
      </c>
    </row>
    <row r="147">
      <c r="A147">
        <f>HYPERLINK("https://stackoverflow.com/q/49933936", "49933936")</f>
        <v/>
      </c>
      <c r="B147" t="n">
        <v>0.2974465148378191</v>
      </c>
    </row>
    <row r="148">
      <c r="A148">
        <f>HYPERLINK("https://stackoverflow.com/q/49954489", "49954489")</f>
        <v/>
      </c>
      <c r="B148" t="n">
        <v>0.2869761572690443</v>
      </c>
    </row>
    <row r="149">
      <c r="A149">
        <f>HYPERLINK("https://stackoverflow.com/q/50036821", "50036821")</f>
        <v/>
      </c>
      <c r="B149" t="n">
        <v>0.3538863538863538</v>
      </c>
    </row>
    <row r="150">
      <c r="A150">
        <f>HYPERLINK("https://stackoverflow.com/q/50156366", "50156366")</f>
        <v/>
      </c>
      <c r="B150" t="n">
        <v>0.3023399014778326</v>
      </c>
    </row>
    <row r="151">
      <c r="A151">
        <f>HYPERLINK("https://stackoverflow.com/q/50170184", "50170184")</f>
        <v/>
      </c>
      <c r="B151" t="n">
        <v>0.5653030787258976</v>
      </c>
    </row>
    <row r="152">
      <c r="A152">
        <f>HYPERLINK("https://stackoverflow.com/q/50216642", "50216642")</f>
        <v/>
      </c>
      <c r="B152" t="n">
        <v>0.5100314237370075</v>
      </c>
    </row>
    <row r="153">
      <c r="A153">
        <f>HYPERLINK("https://stackoverflow.com/q/50247642", "50247642")</f>
        <v/>
      </c>
      <c r="B153" t="n">
        <v>0.54161630811377</v>
      </c>
    </row>
    <row r="154">
      <c r="A154">
        <f>HYPERLINK("https://stackoverflow.com/q/50316386", "50316386")</f>
        <v/>
      </c>
      <c r="B154" t="n">
        <v>0.3797437756828619</v>
      </c>
    </row>
    <row r="155">
      <c r="A155">
        <f>HYPERLINK("https://stackoverflow.com/q/50405394", "50405394")</f>
        <v/>
      </c>
      <c r="B155" t="n">
        <v>0.3205221174764322</v>
      </c>
    </row>
    <row r="156">
      <c r="A156">
        <f>HYPERLINK("https://stackoverflow.com/q/50415065", "50415065")</f>
        <v/>
      </c>
      <c r="B156" t="n">
        <v>0.3656657033965742</v>
      </c>
    </row>
    <row r="157">
      <c r="A157">
        <f>HYPERLINK("https://stackoverflow.com/q/50420941", "50420941")</f>
        <v/>
      </c>
      <c r="B157" t="n">
        <v>0.595848595848596</v>
      </c>
    </row>
    <row r="158">
      <c r="A158">
        <f>HYPERLINK("https://stackoverflow.com/q/50444796", "50444796")</f>
        <v/>
      </c>
      <c r="B158" t="n">
        <v>0.5802308802308802</v>
      </c>
    </row>
    <row r="159">
      <c r="A159">
        <f>HYPERLINK("https://stackoverflow.com/q/50466511", "50466511")</f>
        <v/>
      </c>
      <c r="B159" t="n">
        <v>0.4883116883116884</v>
      </c>
    </row>
    <row r="160">
      <c r="A160">
        <f>HYPERLINK("https://stackoverflow.com/q/50487617", "50487617")</f>
        <v/>
      </c>
      <c r="B160" t="n">
        <v>0.5675981544354488</v>
      </c>
    </row>
    <row r="161">
      <c r="A161">
        <f>HYPERLINK("https://stackoverflow.com/q/50611776", "50611776")</f>
        <v/>
      </c>
      <c r="B161" t="n">
        <v>0.6313267445342916</v>
      </c>
    </row>
    <row r="162">
      <c r="A162">
        <f>HYPERLINK("https://stackoverflow.com/q/50775621", "50775621")</f>
        <v/>
      </c>
      <c r="B162" t="n">
        <v>0.5615017936999361</v>
      </c>
    </row>
    <row r="163">
      <c r="A163">
        <f>HYPERLINK("https://stackoverflow.com/q/50819321", "50819321")</f>
        <v/>
      </c>
      <c r="B163" t="n">
        <v>0.3276827451584733</v>
      </c>
    </row>
    <row r="164">
      <c r="A164">
        <f>HYPERLINK("https://stackoverflow.com/q/51069295", "51069295")</f>
        <v/>
      </c>
      <c r="B164" t="n">
        <v>0.4061536146844203</v>
      </c>
    </row>
    <row r="165">
      <c r="A165">
        <f>HYPERLINK("https://stackoverflow.com/q/51076243", "51076243")</f>
        <v/>
      </c>
      <c r="B165" t="n">
        <v>0.3816278284363391</v>
      </c>
    </row>
    <row r="166">
      <c r="A166">
        <f>HYPERLINK("https://stackoverflow.com/q/51104084", "51104084")</f>
        <v/>
      </c>
      <c r="B166" t="n">
        <v>0.7249633454452731</v>
      </c>
    </row>
    <row r="167">
      <c r="A167">
        <f>HYPERLINK("https://stackoverflow.com/q/51133592", "51133592")</f>
        <v/>
      </c>
      <c r="B167" t="n">
        <v>0.6442671823382483</v>
      </c>
    </row>
    <row r="168">
      <c r="A168">
        <f>HYPERLINK("https://stackoverflow.com/q/51206764", "51206764")</f>
        <v/>
      </c>
      <c r="B168" t="n">
        <v>0.3689553340716131</v>
      </c>
    </row>
    <row r="169">
      <c r="A169">
        <f>HYPERLINK("https://stackoverflow.com/q/51324328", "51324328")</f>
        <v/>
      </c>
      <c r="B169" t="n">
        <v>0.4329879395277731</v>
      </c>
    </row>
    <row r="170">
      <c r="A170">
        <f>HYPERLINK("https://stackoverflow.com/q/51352700", "51352700")</f>
        <v/>
      </c>
      <c r="B170" t="n">
        <v>0.4386661097187413</v>
      </c>
    </row>
    <row r="171">
      <c r="A171">
        <f>HYPERLINK("https://stackoverflow.com/q/51381243", "51381243")</f>
        <v/>
      </c>
      <c r="B171" t="n">
        <v>0.3057700557700558</v>
      </c>
    </row>
    <row r="172">
      <c r="A172">
        <f>HYPERLINK("https://stackoverflow.com/q/51381376", "51381376")</f>
        <v/>
      </c>
      <c r="B172" t="n">
        <v>0.2741702741702741</v>
      </c>
    </row>
    <row r="173">
      <c r="A173">
        <f>HYPERLINK("https://stackoverflow.com/q/51394376", "51394376")</f>
        <v/>
      </c>
      <c r="B173" t="n">
        <v>0.3084755914944594</v>
      </c>
    </row>
    <row r="174">
      <c r="A174">
        <f>HYPERLINK("https://stackoverflow.com/q/51411038", "51411038")</f>
        <v/>
      </c>
      <c r="B174" t="n">
        <v>0.3365426316245989</v>
      </c>
    </row>
    <row r="175">
      <c r="A175">
        <f>HYPERLINK("https://stackoverflow.com/q/51468480", "51468480")</f>
        <v/>
      </c>
      <c r="B175" t="n">
        <v>0.5067460317460318</v>
      </c>
    </row>
    <row r="176">
      <c r="A176">
        <f>HYPERLINK("https://stackoverflow.com/q/51483123", "51483123")</f>
        <v/>
      </c>
      <c r="B176" t="n">
        <v>0.4666022077189589</v>
      </c>
    </row>
    <row r="177">
      <c r="A177">
        <f>HYPERLINK("https://stackoverflow.com/q/51493460", "51493460")</f>
        <v/>
      </c>
      <c r="B177" t="n">
        <v>0.4654110400379057</v>
      </c>
    </row>
    <row r="178">
      <c r="A178">
        <f>HYPERLINK("https://stackoverflow.com/q/51523396", "51523396")</f>
        <v/>
      </c>
      <c r="B178" t="n">
        <v>0.4767976407320669</v>
      </c>
    </row>
    <row r="179">
      <c r="A179">
        <f>HYPERLINK("https://stackoverflow.com/q/51535030", "51535030")</f>
        <v/>
      </c>
      <c r="B179" t="n">
        <v>0.2942159319868298</v>
      </c>
    </row>
    <row r="180">
      <c r="A180">
        <f>HYPERLINK("https://stackoverflow.com/q/51580416", "51580416")</f>
        <v/>
      </c>
      <c r="B180" t="n">
        <v>0.3690241382549075</v>
      </c>
    </row>
    <row r="181">
      <c r="A181">
        <f>HYPERLINK("https://stackoverflow.com/q/51591812", "51591812")</f>
        <v/>
      </c>
      <c r="B181" t="n">
        <v>0.3955362178712432</v>
      </c>
    </row>
    <row r="182">
      <c r="A182">
        <f>HYPERLINK("https://stackoverflow.com/q/51626328", "51626328")</f>
        <v/>
      </c>
      <c r="B182" t="n">
        <v>0.6455671699574138</v>
      </c>
    </row>
    <row r="183">
      <c r="A183">
        <f>HYPERLINK("https://stackoverflow.com/q/51653586", "51653586")</f>
        <v/>
      </c>
      <c r="B183" t="n">
        <v>0.4636050752555607</v>
      </c>
    </row>
    <row r="184">
      <c r="A184">
        <f>HYPERLINK("https://stackoverflow.com/q/51674308", "51674308")</f>
        <v/>
      </c>
      <c r="B184" t="n">
        <v>0.4796992481203007</v>
      </c>
    </row>
    <row r="185">
      <c r="A185">
        <f>HYPERLINK("https://stackoverflow.com/q/51700472", "51700472")</f>
        <v/>
      </c>
      <c r="B185" t="n">
        <v>0.4873015873015873</v>
      </c>
    </row>
    <row r="186">
      <c r="A186">
        <f>HYPERLINK("https://stackoverflow.com/q/51744626", "51744626")</f>
        <v/>
      </c>
      <c r="B186" t="n">
        <v>0.7215608465608465</v>
      </c>
    </row>
    <row r="187">
      <c r="A187">
        <f>HYPERLINK("https://stackoverflow.com/q/51764889", "51764889")</f>
        <v/>
      </c>
      <c r="B187" t="n">
        <v>0.6749672346002622</v>
      </c>
    </row>
    <row r="188">
      <c r="A188">
        <f>HYPERLINK("https://stackoverflow.com/q/51779833", "51779833")</f>
        <v/>
      </c>
      <c r="B188" t="n">
        <v>0.5459951511824711</v>
      </c>
    </row>
    <row r="189">
      <c r="A189">
        <f>HYPERLINK("https://stackoverflow.com/q/51789832", "51789832")</f>
        <v/>
      </c>
      <c r="B189" t="n">
        <v>0.2211044042029957</v>
      </c>
    </row>
    <row r="190">
      <c r="A190">
        <f>HYPERLINK("https://stackoverflow.com/q/51857872", "51857872")</f>
        <v/>
      </c>
      <c r="B190" t="n">
        <v>0.57573385518591</v>
      </c>
    </row>
    <row r="191">
      <c r="A191">
        <f>HYPERLINK("https://stackoverflow.com/q/51869363", "51869363")</f>
        <v/>
      </c>
      <c r="B191" t="n">
        <v>0.3625152625152624</v>
      </c>
    </row>
    <row r="192">
      <c r="A192">
        <f>HYPERLINK("https://stackoverflow.com/q/51870216", "51870216")</f>
        <v/>
      </c>
      <c r="B192" t="n">
        <v>0.4642246642246642</v>
      </c>
    </row>
    <row r="193">
      <c r="A193">
        <f>HYPERLINK("https://stackoverflow.com/q/51888709", "51888709")</f>
        <v/>
      </c>
      <c r="B193" t="n">
        <v>0.3395951652832387</v>
      </c>
    </row>
    <row r="194">
      <c r="A194">
        <f>HYPERLINK("https://stackoverflow.com/q/51927332", "51927332")</f>
        <v/>
      </c>
      <c r="B194" t="n">
        <v>0.3048324514991181</v>
      </c>
    </row>
    <row r="195">
      <c r="A195">
        <f>HYPERLINK("https://stackoverflow.com/q/51996744", "51996744")</f>
        <v/>
      </c>
      <c r="B195" t="n">
        <v>0.615139360279749</v>
      </c>
    </row>
    <row r="196">
      <c r="A196">
        <f>HYPERLINK("https://stackoverflow.com/q/52058813", "52058813")</f>
        <v/>
      </c>
      <c r="B196" t="n">
        <v>0.5114702815432742</v>
      </c>
    </row>
    <row r="197">
      <c r="A197">
        <f>HYPERLINK("https://stackoverflow.com/q/52078776", "52078776")</f>
        <v/>
      </c>
      <c r="B197" t="n">
        <v>0.4787075563774593</v>
      </c>
    </row>
    <row r="198">
      <c r="A198">
        <f>HYPERLINK("https://stackoverflow.com/q/52191591", "52191591")</f>
        <v/>
      </c>
      <c r="B198" t="n">
        <v>0.4852979443143378</v>
      </c>
    </row>
    <row r="199">
      <c r="A199">
        <f>HYPERLINK("https://stackoverflow.com/q/52205477", "52205477")</f>
        <v/>
      </c>
      <c r="B199" t="n">
        <v>0.4844464101430045</v>
      </c>
    </row>
    <row r="200">
      <c r="A200">
        <f>HYPERLINK("https://stackoverflow.com/q/52215703", "52215703")</f>
        <v/>
      </c>
      <c r="B200" t="n">
        <v>0.3610143244289585</v>
      </c>
    </row>
    <row r="201">
      <c r="A201">
        <f>HYPERLINK("https://stackoverflow.com/q/52217414", "52217414")</f>
        <v/>
      </c>
      <c r="B201" t="n">
        <v>0.4926670287887018</v>
      </c>
    </row>
    <row r="202">
      <c r="A202">
        <f>HYPERLINK("https://stackoverflow.com/q/52223085", "52223085")</f>
        <v/>
      </c>
      <c r="B202" t="n">
        <v>0.4566047888081786</v>
      </c>
    </row>
    <row r="203">
      <c r="A203">
        <f>HYPERLINK("https://stackoverflow.com/q/52224883", "52224883")</f>
        <v/>
      </c>
      <c r="B203" t="n">
        <v>0.5352467927810394</v>
      </c>
    </row>
    <row r="204">
      <c r="A204">
        <f>HYPERLINK("https://stackoverflow.com/q/52264141", "52264141")</f>
        <v/>
      </c>
      <c r="B204" t="n">
        <v>0.3184451396130228</v>
      </c>
    </row>
    <row r="205">
      <c r="A205">
        <f>HYPERLINK("https://stackoverflow.com/q/52290270", "52290270")</f>
        <v/>
      </c>
      <c r="B205" t="n">
        <v>0.516295670141824</v>
      </c>
    </row>
    <row r="206">
      <c r="A206">
        <f>HYPERLINK("https://stackoverflow.com/q/52294548", "52294548")</f>
        <v/>
      </c>
      <c r="B206" t="n">
        <v>0.653968253968254</v>
      </c>
    </row>
    <row r="207">
      <c r="A207">
        <f>HYPERLINK("https://stackoverflow.com/q/52332025", "52332025")</f>
        <v/>
      </c>
      <c r="B207" t="n">
        <v>0.3635778635778636</v>
      </c>
    </row>
    <row r="208">
      <c r="A208">
        <f>HYPERLINK("https://stackoverflow.com/q/52370349", "52370349")</f>
        <v/>
      </c>
      <c r="B208" t="n">
        <v>0.4434684337596959</v>
      </c>
    </row>
    <row r="209">
      <c r="A209">
        <f>HYPERLINK("https://stackoverflow.com/q/52424944", "52424944")</f>
        <v/>
      </c>
      <c r="B209" t="n">
        <v>0.3417597491671566</v>
      </c>
    </row>
    <row r="210">
      <c r="A210">
        <f>HYPERLINK("https://stackoverflow.com/q/52425738", "52425738")</f>
        <v/>
      </c>
      <c r="B210" t="n">
        <v>0.5715224945994177</v>
      </c>
    </row>
    <row r="211">
      <c r="A211">
        <f>HYPERLINK("https://stackoverflow.com/q/52443062", "52443062")</f>
        <v/>
      </c>
      <c r="B211" t="n">
        <v>0.5433201058201058</v>
      </c>
    </row>
    <row r="212">
      <c r="A212">
        <f>HYPERLINK("https://stackoverflow.com/q/52486527", "52486527")</f>
        <v/>
      </c>
      <c r="B212" t="n">
        <v>0.2771781305114638</v>
      </c>
    </row>
    <row r="213">
      <c r="A213">
        <f>HYPERLINK("https://stackoverflow.com/q/52499067", "52499067")</f>
        <v/>
      </c>
      <c r="B213" t="n">
        <v>0.3095238095238095</v>
      </c>
    </row>
    <row r="214">
      <c r="A214">
        <f>HYPERLINK("https://stackoverflow.com/q/52519202", "52519202")</f>
        <v/>
      </c>
      <c r="B214" t="n">
        <v>0.3355457796300584</v>
      </c>
    </row>
    <row r="215">
      <c r="A215">
        <f>HYPERLINK("https://stackoverflow.com/q/52529279", "52529279")</f>
        <v/>
      </c>
      <c r="B215" t="n">
        <v>0.2411361283643892</v>
      </c>
    </row>
    <row r="216">
      <c r="A216">
        <f>HYPERLINK("https://stackoverflow.com/q/52612424", "52612424")</f>
        <v/>
      </c>
      <c r="B216" t="n">
        <v>0.713032581453634</v>
      </c>
    </row>
    <row r="217">
      <c r="A217">
        <f>HYPERLINK("https://stackoverflow.com/q/52642674", "52642674")</f>
        <v/>
      </c>
      <c r="B217" t="n">
        <v>0.2966728803027736</v>
      </c>
    </row>
    <row r="218">
      <c r="A218">
        <f>HYPERLINK("https://stackoverflow.com/q/52673505", "52673505")</f>
        <v/>
      </c>
      <c r="B218" t="n">
        <v>0.3877979599629084</v>
      </c>
    </row>
    <row r="219">
      <c r="A219">
        <f>HYPERLINK("https://stackoverflow.com/q/52704291", "52704291")</f>
        <v/>
      </c>
      <c r="B219" t="n">
        <v>0.5022612396914073</v>
      </c>
    </row>
    <row r="220">
      <c r="A220">
        <f>HYPERLINK("https://stackoverflow.com/q/52715914", "52715914")</f>
        <v/>
      </c>
      <c r="B220" t="n">
        <v>0.3481588913060993</v>
      </c>
    </row>
    <row r="221">
      <c r="A221">
        <f>HYPERLINK("https://stackoverflow.com/q/52836878", "52836878")</f>
        <v/>
      </c>
      <c r="B221" t="n">
        <v>0.5541890045201303</v>
      </c>
    </row>
    <row r="222">
      <c r="A222">
        <f>HYPERLINK("https://stackoverflow.com/q/52854298", "52854298")</f>
        <v/>
      </c>
      <c r="B222" t="n">
        <v>0.5852494031913558</v>
      </c>
    </row>
    <row r="223">
      <c r="A223">
        <f>HYPERLINK("https://stackoverflow.com/q/52872674", "52872674")</f>
        <v/>
      </c>
      <c r="B223" t="n">
        <v>0.3722356739305892</v>
      </c>
    </row>
    <row r="224">
      <c r="A224">
        <f>HYPERLINK("https://stackoverflow.com/q/52894062", "52894062")</f>
        <v/>
      </c>
      <c r="B224" t="n">
        <v>0.5848324514991182</v>
      </c>
    </row>
    <row r="225">
      <c r="A225">
        <f>HYPERLINK("https://stackoverflow.com/q/52904363", "52904363")</f>
        <v/>
      </c>
      <c r="B225" t="n">
        <v>0.4242509627125011</v>
      </c>
    </row>
    <row r="226">
      <c r="A226">
        <f>HYPERLINK("https://stackoverflow.com/q/52954065", "52954065")</f>
        <v/>
      </c>
      <c r="B226" t="n">
        <v>0.3760946907498631</v>
      </c>
    </row>
    <row r="227">
      <c r="A227">
        <f>HYPERLINK("https://stackoverflow.com/q/53015958", "53015958")</f>
        <v/>
      </c>
      <c r="B227" t="n">
        <v>0.2452291778134475</v>
      </c>
    </row>
    <row r="228">
      <c r="A228">
        <f>HYPERLINK("https://stackoverflow.com/q/53108026", "53108026")</f>
        <v/>
      </c>
      <c r="B228" t="n">
        <v>0.5119451718229723</v>
      </c>
    </row>
    <row r="229">
      <c r="A229">
        <f>HYPERLINK("https://stackoverflow.com/q/53170292", "53170292")</f>
        <v/>
      </c>
      <c r="B229" t="n">
        <v>0.2067925866808548</v>
      </c>
    </row>
    <row r="230">
      <c r="A230">
        <f>HYPERLINK("https://stackoverflow.com/q/53171048", "53171048")</f>
        <v/>
      </c>
      <c r="B230" t="n">
        <v>0.4196487273410351</v>
      </c>
    </row>
    <row r="231">
      <c r="A231">
        <f>HYPERLINK("https://stackoverflow.com/q/53175144", "53175144")</f>
        <v/>
      </c>
      <c r="B231" t="n">
        <v>0.447815326847585</v>
      </c>
    </row>
    <row r="232">
      <c r="A232">
        <f>HYPERLINK("https://stackoverflow.com/q/53192185", "53192185")</f>
        <v/>
      </c>
      <c r="B232" t="n">
        <v>0.4663629591427426</v>
      </c>
    </row>
    <row r="233">
      <c r="A233">
        <f>HYPERLINK("https://stackoverflow.com/q/53192332", "53192332")</f>
        <v/>
      </c>
      <c r="B233" t="n">
        <v>0.5748972589827698</v>
      </c>
    </row>
    <row r="234">
      <c r="A234">
        <f>HYPERLINK("https://stackoverflow.com/q/53197839", "53197839")</f>
        <v/>
      </c>
      <c r="B234" t="n">
        <v>0.3515292295780101</v>
      </c>
    </row>
    <row r="235">
      <c r="A235">
        <f>HYPERLINK("https://stackoverflow.com/q/53218116", "53218116")</f>
        <v/>
      </c>
      <c r="B235" t="n">
        <v>0.4165698799845142</v>
      </c>
    </row>
    <row r="236">
      <c r="A236">
        <f>HYPERLINK("https://stackoverflow.com/q/53286917", "53286917")</f>
        <v/>
      </c>
      <c r="B236" t="n">
        <v>0.6020444855396312</v>
      </c>
    </row>
    <row r="237">
      <c r="A237">
        <f>HYPERLINK("https://stackoverflow.com/q/53319236", "53319236")</f>
        <v/>
      </c>
      <c r="B237" t="n">
        <v>0.5591721920835845</v>
      </c>
    </row>
    <row r="238">
      <c r="A238">
        <f>HYPERLINK("https://stackoverflow.com/q/53506323", "53506323")</f>
        <v/>
      </c>
      <c r="B238" t="n">
        <v>0.6742378959952182</v>
      </c>
    </row>
    <row r="239">
      <c r="A239">
        <f>HYPERLINK("https://stackoverflow.com/q/53518737", "53518737")</f>
        <v/>
      </c>
      <c r="B239" t="n">
        <v>0.4957611832611832</v>
      </c>
    </row>
    <row r="240">
      <c r="A240">
        <f>HYPERLINK("https://stackoverflow.com/q/53534973", "53534973")</f>
        <v/>
      </c>
      <c r="B240" t="n">
        <v>0.2836399711399711</v>
      </c>
    </row>
    <row r="241">
      <c r="A241">
        <f>HYPERLINK("https://stackoverflow.com/q/53539159", "53539159")</f>
        <v/>
      </c>
      <c r="B241" t="n">
        <v>0.4970054864513967</v>
      </c>
    </row>
    <row r="242">
      <c r="A242">
        <f>HYPERLINK("https://stackoverflow.com/q/53580445", "53580445")</f>
        <v/>
      </c>
      <c r="B242" t="n">
        <v>0.6548520923520923</v>
      </c>
    </row>
    <row r="243">
      <c r="A243">
        <f>HYPERLINK("https://stackoverflow.com/q/53582460", "53582460")</f>
        <v/>
      </c>
      <c r="B243" t="n">
        <v>0.3527095734126984</v>
      </c>
    </row>
    <row r="244">
      <c r="A244">
        <f>HYPERLINK("https://stackoverflow.com/q/53586428", "53586428")</f>
        <v/>
      </c>
      <c r="B244" t="n">
        <v>0.7423035643676213</v>
      </c>
    </row>
    <row r="245">
      <c r="A245">
        <f>HYPERLINK("https://stackoverflow.com/q/53590054", "53590054")</f>
        <v/>
      </c>
      <c r="B245" t="n">
        <v>0.5640843402037431</v>
      </c>
    </row>
    <row r="246">
      <c r="A246">
        <f>HYPERLINK("https://stackoverflow.com/q/53604501", "53604501")</f>
        <v/>
      </c>
      <c r="B246" t="n">
        <v>0.3220686123911931</v>
      </c>
    </row>
    <row r="247">
      <c r="A247">
        <f>HYPERLINK("https://stackoverflow.com/q/53606563", "53606563")</f>
        <v/>
      </c>
      <c r="B247" t="n">
        <v>0.4379960317460317</v>
      </c>
    </row>
    <row r="248">
      <c r="A248">
        <f>HYPERLINK("https://stackoverflow.com/q/53644174", "53644174")</f>
        <v/>
      </c>
      <c r="B248" t="n">
        <v>0.4579586220453093</v>
      </c>
    </row>
    <row r="249">
      <c r="A249">
        <f>HYPERLINK("https://stackoverflow.com/q/53649899", "53649899")</f>
        <v/>
      </c>
      <c r="B249" t="n">
        <v>0.5802334504624582</v>
      </c>
    </row>
    <row r="250">
      <c r="A250">
        <f>HYPERLINK("https://stackoverflow.com/q/53690242", "53690242")</f>
        <v/>
      </c>
      <c r="B250" t="n">
        <v>0.3981657848324515</v>
      </c>
    </row>
    <row r="251">
      <c r="A251">
        <f>HYPERLINK("https://stackoverflow.com/q/53698558", "53698558")</f>
        <v/>
      </c>
      <c r="B251" t="n">
        <v>0.4204024706116756</v>
      </c>
    </row>
    <row r="252">
      <c r="A252">
        <f>HYPERLINK("https://stackoverflow.com/q/53701218", "53701218")</f>
        <v/>
      </c>
      <c r="B252" t="n">
        <v>0.3527532513269439</v>
      </c>
    </row>
    <row r="253">
      <c r="A253">
        <f>HYPERLINK("https://stackoverflow.com/q/53728623", "53728623")</f>
        <v/>
      </c>
      <c r="B253" t="n">
        <v>0.7070734504194581</v>
      </c>
    </row>
    <row r="254">
      <c r="A254">
        <f>HYPERLINK("https://stackoverflow.com/q/53734879", "53734879")</f>
        <v/>
      </c>
      <c r="B254" t="n">
        <v>0.2434860736747529</v>
      </c>
    </row>
    <row r="255">
      <c r="A255">
        <f>HYPERLINK("https://stackoverflow.com/q/53737720", "53737720")</f>
        <v/>
      </c>
      <c r="B255" t="n">
        <v>0.5739936025107129</v>
      </c>
    </row>
    <row r="256">
      <c r="A256">
        <f>HYPERLINK("https://stackoverflow.com/q/53739089", "53739089")</f>
        <v/>
      </c>
      <c r="B256" t="n">
        <v>0.8408858166922684</v>
      </c>
    </row>
    <row r="257">
      <c r="A257">
        <f>HYPERLINK("https://stackoverflow.com/q/53750539", "53750539")</f>
        <v/>
      </c>
      <c r="B257" t="n">
        <v>0.3594056062141168</v>
      </c>
    </row>
    <row r="258">
      <c r="A258">
        <f>HYPERLINK("https://stackoverflow.com/q/53784092", "53784092")</f>
        <v/>
      </c>
      <c r="B258" t="n">
        <v>0.4334554334554334</v>
      </c>
    </row>
    <row r="259">
      <c r="A259">
        <f>HYPERLINK("https://stackoverflow.com/q/53838659", "53838659")</f>
        <v/>
      </c>
      <c r="B259" t="n">
        <v>0.3070907194994786</v>
      </c>
    </row>
    <row r="260">
      <c r="A260">
        <f>HYPERLINK("https://stackoverflow.com/q/53843335", "53843335")</f>
        <v/>
      </c>
      <c r="B260" t="n">
        <v>0.5241371095029632</v>
      </c>
    </row>
    <row r="261">
      <c r="A261">
        <f>HYPERLINK("https://stackoverflow.com/q/53843585", "53843585")</f>
        <v/>
      </c>
      <c r="B261" t="n">
        <v>0.4425827944346463</v>
      </c>
    </row>
    <row r="262">
      <c r="A262">
        <f>HYPERLINK("https://stackoverflow.com/q/53930543", "53930543")</f>
        <v/>
      </c>
      <c r="B262" t="n">
        <v>0.3798941798941798</v>
      </c>
    </row>
    <row r="263">
      <c r="A263">
        <f>HYPERLINK("https://stackoverflow.com/q/53970869", "53970869")</f>
        <v/>
      </c>
      <c r="B263" t="n">
        <v>0.570887445887446</v>
      </c>
    </row>
    <row r="264">
      <c r="A264">
        <f>HYPERLINK("https://stackoverflow.com/q/54011765", "54011765")</f>
        <v/>
      </c>
      <c r="B264" t="n">
        <v>0.4380799018480177</v>
      </c>
    </row>
    <row r="265">
      <c r="A265">
        <f>HYPERLINK("https://stackoverflow.com/q/54066925", "54066925")</f>
        <v/>
      </c>
      <c r="B265" t="n">
        <v>0.6606684214724415</v>
      </c>
    </row>
    <row r="266">
      <c r="A266">
        <f>HYPERLINK("https://stackoverflow.com/q/54105367", "54105367")</f>
        <v/>
      </c>
      <c r="B266" t="n">
        <v>0.5249630860095976</v>
      </c>
    </row>
    <row r="267">
      <c r="A267">
        <f>HYPERLINK("https://stackoverflow.com/q/54143408", "54143408")</f>
        <v/>
      </c>
      <c r="B267" t="n">
        <v>0.5627779125232437</v>
      </c>
    </row>
    <row r="268">
      <c r="A268">
        <f>HYPERLINK("https://stackoverflow.com/q/54174575", "54174575")</f>
        <v/>
      </c>
      <c r="B268" t="n">
        <v>0.4564255189255189</v>
      </c>
    </row>
    <row r="269">
      <c r="A269">
        <f>HYPERLINK("https://stackoverflow.com/q/54175015", "54175015")</f>
        <v/>
      </c>
      <c r="B269" t="n">
        <v>0.5873015873015872</v>
      </c>
    </row>
    <row r="270">
      <c r="A270">
        <f>HYPERLINK("https://stackoverflow.com/q/54241538", "54241538")</f>
        <v/>
      </c>
      <c r="B270" t="n">
        <v>0.5760836385836386</v>
      </c>
    </row>
    <row r="271">
      <c r="A271">
        <f>HYPERLINK("https://stackoverflow.com/q/54270158", "54270158")</f>
        <v/>
      </c>
      <c r="B271" t="n">
        <v>0.3732985431615569</v>
      </c>
    </row>
    <row r="272">
      <c r="A272">
        <f>HYPERLINK("https://stackoverflow.com/q/54291354", "54291354")</f>
        <v/>
      </c>
      <c r="B272" t="n">
        <v>0.5040637102492773</v>
      </c>
    </row>
    <row r="273">
      <c r="A273">
        <f>HYPERLINK("https://stackoverflow.com/q/54352320", "54352320")</f>
        <v/>
      </c>
      <c r="B273" t="n">
        <v>0.2219249747339635</v>
      </c>
    </row>
    <row r="274">
      <c r="A274">
        <f>HYPERLINK("https://stackoverflow.com/q/54403490", "54403490")</f>
        <v/>
      </c>
      <c r="B274" t="n">
        <v>0.7494637494637494</v>
      </c>
    </row>
    <row r="275">
      <c r="A275">
        <f>HYPERLINK("https://stackoverflow.com/q/54468229", "54468229")</f>
        <v/>
      </c>
      <c r="B275" t="n">
        <v>0.4092086006979623</v>
      </c>
    </row>
    <row r="276">
      <c r="A276">
        <f>HYPERLINK("https://stackoverflow.com/q/54603982", "54603982")</f>
        <v/>
      </c>
      <c r="B276" t="n">
        <v>0.5306567071272954</v>
      </c>
    </row>
    <row r="277">
      <c r="A277">
        <f>HYPERLINK("https://stackoverflow.com/q/54618164", "54618164")</f>
        <v/>
      </c>
      <c r="B277" t="n">
        <v>0.4089751126788164</v>
      </c>
    </row>
    <row r="278">
      <c r="A278">
        <f>HYPERLINK("https://stackoverflow.com/q/54639927", "54639927")</f>
        <v/>
      </c>
      <c r="B278" t="n">
        <v>0.4174143087186565</v>
      </c>
    </row>
    <row r="279">
      <c r="A279">
        <f>HYPERLINK("https://stackoverflow.com/q/54646038", "54646038")</f>
        <v/>
      </c>
      <c r="B279" t="n">
        <v>0.6902056277056277</v>
      </c>
    </row>
    <row r="280">
      <c r="A280">
        <f>HYPERLINK("https://stackoverflow.com/q/54678756", "54678756")</f>
        <v/>
      </c>
      <c r="B280" t="n">
        <v>0.4103785103785104</v>
      </c>
    </row>
    <row r="281">
      <c r="A281">
        <f>HYPERLINK("https://stackoverflow.com/q/54688078", "54688078")</f>
        <v/>
      </c>
      <c r="B281" t="n">
        <v>0.3551291163231462</v>
      </c>
    </row>
    <row r="282">
      <c r="A282">
        <f>HYPERLINK("https://stackoverflow.com/q/54700894", "54700894")</f>
        <v/>
      </c>
      <c r="B282" t="n">
        <v>0.4073929115025006</v>
      </c>
    </row>
    <row r="283">
      <c r="A283">
        <f>HYPERLINK("https://stackoverflow.com/q/54714252", "54714252")</f>
        <v/>
      </c>
      <c r="B283" t="n">
        <v>0.4887427774457062</v>
      </c>
    </row>
    <row r="284">
      <c r="A284">
        <f>HYPERLINK("https://stackoverflow.com/q/54751381", "54751381")</f>
        <v/>
      </c>
      <c r="B284" t="n">
        <v>0.6070331092165154</v>
      </c>
    </row>
    <row r="285">
      <c r="A285">
        <f>HYPERLINK("https://stackoverflow.com/q/54841101", "54841101")</f>
        <v/>
      </c>
      <c r="B285" t="n">
        <v>0.2654986522911051</v>
      </c>
    </row>
    <row r="286">
      <c r="A286">
        <f>HYPERLINK("https://stackoverflow.com/q/54868399", "54868399")</f>
        <v/>
      </c>
      <c r="B286" t="n">
        <v>0.4777306302058777</v>
      </c>
    </row>
    <row r="287">
      <c r="A287">
        <f>HYPERLINK("https://stackoverflow.com/q/54902191", "54902191")</f>
        <v/>
      </c>
      <c r="B287" t="n">
        <v>0.4631806309021498</v>
      </c>
    </row>
    <row r="288">
      <c r="A288">
        <f>HYPERLINK("https://stackoverflow.com/q/54935102", "54935102")</f>
        <v/>
      </c>
      <c r="B288" t="n">
        <v>0.5163282884213117</v>
      </c>
    </row>
    <row r="289">
      <c r="A289">
        <f>HYPERLINK("https://stackoverflow.com/q/54967399", "54967399")</f>
        <v/>
      </c>
      <c r="B289" t="n">
        <v>0.387433079740772</v>
      </c>
    </row>
    <row r="290">
      <c r="A290">
        <f>HYPERLINK("https://stackoverflow.com/q/55010153", "55010153")</f>
        <v/>
      </c>
      <c r="B290" t="n">
        <v>0.3988693194172646</v>
      </c>
    </row>
    <row r="291">
      <c r="A291">
        <f>HYPERLINK("https://stackoverflow.com/q/55101284", "55101284")</f>
        <v/>
      </c>
      <c r="B291" t="n">
        <v>0.4658975229046488</v>
      </c>
    </row>
    <row r="292">
      <c r="A292">
        <f>HYPERLINK("https://stackoverflow.com/q/55164994", "55164994")</f>
        <v/>
      </c>
      <c r="B292" t="n">
        <v>0.5488864279561955</v>
      </c>
    </row>
    <row r="293">
      <c r="A293">
        <f>HYPERLINK("https://stackoverflow.com/q/55168898", "55168898")</f>
        <v/>
      </c>
      <c r="B293" t="n">
        <v>0.3202835811531463</v>
      </c>
    </row>
    <row r="294">
      <c r="A294">
        <f>HYPERLINK("https://stackoverflow.com/q/55242183", "55242183")</f>
        <v/>
      </c>
      <c r="B294" t="n">
        <v>0.5786369593709043</v>
      </c>
    </row>
    <row r="295">
      <c r="A295">
        <f>HYPERLINK("https://stackoverflow.com/q/55312355", "55312355")</f>
        <v/>
      </c>
      <c r="B295" t="n">
        <v>0.5310643684876813</v>
      </c>
    </row>
    <row r="296">
      <c r="A296">
        <f>HYPERLINK("https://stackoverflow.com/q/55384701", "55384701")</f>
        <v/>
      </c>
      <c r="B296" t="n">
        <v>0.7344686218858405</v>
      </c>
    </row>
    <row r="297">
      <c r="A297">
        <f>HYPERLINK("https://stackoverflow.com/q/55426906", "55426906")</f>
        <v/>
      </c>
      <c r="B297" t="n">
        <v>0.3463608625595667</v>
      </c>
    </row>
    <row r="298">
      <c r="A298">
        <f>HYPERLINK("https://stackoverflow.com/q/55511963", "55511963")</f>
        <v/>
      </c>
      <c r="B298" t="n">
        <v>0.7003850850004695</v>
      </c>
    </row>
    <row r="299">
      <c r="A299">
        <f>HYPERLINK("https://stackoverflow.com/q/55644204", "55644204")</f>
        <v/>
      </c>
      <c r="B299" t="n">
        <v>0.4428571428571428</v>
      </c>
    </row>
    <row r="300">
      <c r="A300">
        <f>HYPERLINK("https://stackoverflow.com/q/55710608", "55710608")</f>
        <v/>
      </c>
      <c r="B300" t="n">
        <v>0.2602472602472602</v>
      </c>
    </row>
    <row r="301">
      <c r="A301">
        <f>HYPERLINK("https://stackoverflow.com/q/55714301", "55714301")</f>
        <v/>
      </c>
      <c r="B301" t="n">
        <v>0.6053098711121402</v>
      </c>
    </row>
    <row r="302">
      <c r="A302">
        <f>HYPERLINK("https://stackoverflow.com/q/55718762", "55718762")</f>
        <v/>
      </c>
      <c r="B302" t="n">
        <v>0.3667887667887668</v>
      </c>
    </row>
    <row r="303">
      <c r="A303">
        <f>HYPERLINK("https://stackoverflow.com/q/55726162", "55726162")</f>
        <v/>
      </c>
      <c r="B303" t="n">
        <v>0.4120879120879121</v>
      </c>
    </row>
    <row r="304">
      <c r="A304">
        <f>HYPERLINK("https://stackoverflow.com/q/55794490", "55794490")</f>
        <v/>
      </c>
      <c r="B304" t="n">
        <v>0.4354497354497355</v>
      </c>
    </row>
    <row r="305">
      <c r="A305">
        <f>HYPERLINK("https://stackoverflow.com/q/55807363", "55807363")</f>
        <v/>
      </c>
      <c r="B305" t="n">
        <v>0.3644219028834413</v>
      </c>
    </row>
    <row r="306">
      <c r="A306">
        <f>HYPERLINK("https://stackoverflow.com/q/55827343", "55827343")</f>
        <v/>
      </c>
      <c r="B306" t="n">
        <v>0.5178571428571428</v>
      </c>
    </row>
    <row r="307">
      <c r="A307">
        <f>HYPERLINK("https://stackoverflow.com/q/55832224", "55832224")</f>
        <v/>
      </c>
      <c r="B307" t="n">
        <v>0.4895480961054731</v>
      </c>
    </row>
    <row r="308">
      <c r="A308">
        <f>HYPERLINK("https://stackoverflow.com/q/55835107", "55835107")</f>
        <v/>
      </c>
      <c r="B308" t="n">
        <v>0.4117965367965369</v>
      </c>
    </row>
    <row r="309">
      <c r="A309">
        <f>HYPERLINK("https://stackoverflow.com/q/55881794", "55881794")</f>
        <v/>
      </c>
      <c r="B309" t="n">
        <v>0.3195191605233446</v>
      </c>
    </row>
    <row r="310">
      <c r="A310">
        <f>HYPERLINK("https://stackoverflow.com/q/56084123", "56084123")</f>
        <v/>
      </c>
      <c r="B310" t="n">
        <v>0.4515480119440516</v>
      </c>
    </row>
    <row r="311">
      <c r="A311">
        <f>HYPERLINK("https://stackoverflow.com/q/56162698", "56162698")</f>
        <v/>
      </c>
      <c r="B311" t="n">
        <v>0.3962096332785987</v>
      </c>
    </row>
    <row r="312">
      <c r="A312">
        <f>HYPERLINK("https://stackoverflow.com/q/56166973", "56166973")</f>
        <v/>
      </c>
      <c r="B312" t="n">
        <v>0.4761904761904762</v>
      </c>
    </row>
    <row r="313">
      <c r="A313">
        <f>HYPERLINK("https://stackoverflow.com/q/56180340", "56180340")</f>
        <v/>
      </c>
      <c r="B313" t="n">
        <v>0.5573451602863368</v>
      </c>
    </row>
    <row r="314">
      <c r="A314">
        <f>HYPERLINK("https://stackoverflow.com/q/56229332", "56229332")</f>
        <v/>
      </c>
      <c r="B314" t="n">
        <v>0.684699618243922</v>
      </c>
    </row>
    <row r="315">
      <c r="A315">
        <f>HYPERLINK("https://stackoverflow.com/q/56243818", "56243818")</f>
        <v/>
      </c>
      <c r="B315" t="n">
        <v>0.3663968881360186</v>
      </c>
    </row>
    <row r="316">
      <c r="A316">
        <f>HYPERLINK("https://stackoverflow.com/q/56276882", "56276882")</f>
        <v/>
      </c>
      <c r="B316" t="n">
        <v>0.3293973415924635</v>
      </c>
    </row>
    <row r="317">
      <c r="A317">
        <f>HYPERLINK("https://stackoverflow.com/q/56300833", "56300833")</f>
        <v/>
      </c>
      <c r="B317" t="n">
        <v>0.4987290289781393</v>
      </c>
    </row>
    <row r="318">
      <c r="A318">
        <f>HYPERLINK("https://stackoverflow.com/q/56366496", "56366496")</f>
        <v/>
      </c>
      <c r="B318" t="n">
        <v>0.4724451578384162</v>
      </c>
    </row>
    <row r="319">
      <c r="A319">
        <f>HYPERLINK("https://stackoverflow.com/q/56380897", "56380897")</f>
        <v/>
      </c>
      <c r="B319" t="n">
        <v>0.6231665662045409</v>
      </c>
    </row>
    <row r="320">
      <c r="A320">
        <f>HYPERLINK("https://stackoverflow.com/q/56394710", "56394710")</f>
        <v/>
      </c>
      <c r="B320" t="n">
        <v>0.6109055020972121</v>
      </c>
    </row>
    <row r="321">
      <c r="A321">
        <f>HYPERLINK("https://stackoverflow.com/q/56429400", "56429400")</f>
        <v/>
      </c>
      <c r="B321" t="n">
        <v>0.4073732718894009</v>
      </c>
    </row>
    <row r="322">
      <c r="A322">
        <f>HYPERLINK("https://stackoverflow.com/q/56446803", "56446803")</f>
        <v/>
      </c>
      <c r="B322" t="n">
        <v>0.2453475643130816</v>
      </c>
    </row>
    <row r="323">
      <c r="A323">
        <f>HYPERLINK("https://stackoverflow.com/q/56465000", "56465000")</f>
        <v/>
      </c>
      <c r="B323" t="n">
        <v>0.4582166199813258</v>
      </c>
    </row>
    <row r="324">
      <c r="A324">
        <f>HYPERLINK("https://stackoverflow.com/q/56513338", "56513338")</f>
        <v/>
      </c>
      <c r="B324" t="n">
        <v>0.357566514150144</v>
      </c>
    </row>
    <row r="325">
      <c r="A325">
        <f>HYPERLINK("https://stackoverflow.com/q/56537526", "56537526")</f>
        <v/>
      </c>
      <c r="B325" t="n">
        <v>0.3117460317460318</v>
      </c>
    </row>
    <row r="326">
      <c r="A326">
        <f>HYPERLINK("https://stackoverflow.com/q/56596515", "56596515")</f>
        <v/>
      </c>
      <c r="B326" t="n">
        <v>0.6439682539682539</v>
      </c>
    </row>
    <row r="327">
      <c r="A327">
        <f>HYPERLINK("https://stackoverflow.com/q/56599145", "56599145")</f>
        <v/>
      </c>
      <c r="B327" t="n">
        <v>0.2497455039022735</v>
      </c>
    </row>
    <row r="328">
      <c r="A328">
        <f>HYPERLINK("https://stackoverflow.com/q/56625748", "56625748")</f>
        <v/>
      </c>
      <c r="B328" t="n">
        <v>0.7149852031207964</v>
      </c>
    </row>
    <row r="329">
      <c r="A329">
        <f>HYPERLINK("https://stackoverflow.com/q/56654096", "56654096")</f>
        <v/>
      </c>
      <c r="B329" t="n">
        <v>0.7081592871066557</v>
      </c>
    </row>
    <row r="330">
      <c r="A330">
        <f>HYPERLINK("https://stackoverflow.com/q/56659832", "56659832")</f>
        <v/>
      </c>
      <c r="B330" t="n">
        <v>0.7347255475747096</v>
      </c>
    </row>
    <row r="331">
      <c r="A331">
        <f>HYPERLINK("https://stackoverflow.com/q/56661461", "56661461")</f>
        <v/>
      </c>
      <c r="B331" t="n">
        <v>0.3535432387891405</v>
      </c>
    </row>
    <row r="332">
      <c r="A332">
        <f>HYPERLINK("https://stackoverflow.com/q/56679749", "56679749")</f>
        <v/>
      </c>
      <c r="B332" t="n">
        <v>0.4625028755463538</v>
      </c>
    </row>
    <row r="333">
      <c r="A333">
        <f>HYPERLINK("https://stackoverflow.com/q/56757229", "56757229")</f>
        <v/>
      </c>
      <c r="B333" t="n">
        <v>0.419400352733686</v>
      </c>
    </row>
    <row r="334">
      <c r="A334">
        <f>HYPERLINK("https://stackoverflow.com/q/56794171", "56794171")</f>
        <v/>
      </c>
      <c r="B334" t="n">
        <v>0.4569860866157163</v>
      </c>
    </row>
    <row r="335">
      <c r="A335">
        <f>HYPERLINK("https://stackoverflow.com/q/56816270", "56816270")</f>
        <v/>
      </c>
      <c r="B335" t="n">
        <v>0.290079365079365</v>
      </c>
    </row>
    <row r="336">
      <c r="A336">
        <f>HYPERLINK("https://stackoverflow.com/q/56830039", "56830039")</f>
        <v/>
      </c>
      <c r="B336" t="n">
        <v>0.4323576525411388</v>
      </c>
    </row>
    <row r="337">
      <c r="A337">
        <f>HYPERLINK("https://stackoverflow.com/q/56892999", "56892999")</f>
        <v/>
      </c>
      <c r="B337" t="n">
        <v>0.5653049713963419</v>
      </c>
    </row>
    <row r="338">
      <c r="A338">
        <f>HYPERLINK("https://stackoverflow.com/q/56896965", "56896965")</f>
        <v/>
      </c>
      <c r="B338" t="n">
        <v>0.3120327700972863</v>
      </c>
    </row>
    <row r="339">
      <c r="A339">
        <f>HYPERLINK("https://stackoverflow.com/q/56935694", "56935694")</f>
        <v/>
      </c>
      <c r="B339" t="n">
        <v>0.4540169869117237</v>
      </c>
    </row>
    <row r="340">
      <c r="A340">
        <f>HYPERLINK("https://stackoverflow.com/q/56941817", "56941817")</f>
        <v/>
      </c>
      <c r="B340" t="n">
        <v>0.7294456845238096</v>
      </c>
    </row>
    <row r="341">
      <c r="A341">
        <f>HYPERLINK("https://stackoverflow.com/q/56952560", "56952560")</f>
        <v/>
      </c>
      <c r="B341" t="n">
        <v>0.2396971020824232</v>
      </c>
    </row>
    <row r="342">
      <c r="A342">
        <f>HYPERLINK("https://stackoverflow.com/q/56953869", "56953869")</f>
        <v/>
      </c>
      <c r="B342" t="n">
        <v>0.3361951349372733</v>
      </c>
    </row>
    <row r="343">
      <c r="A343">
        <f>HYPERLINK("https://stackoverflow.com/q/56962875", "56962875")</f>
        <v/>
      </c>
      <c r="B343" t="n">
        <v>0.6922868006518196</v>
      </c>
    </row>
    <row r="344">
      <c r="A344">
        <f>HYPERLINK("https://stackoverflow.com/q/56983444", "56983444")</f>
        <v/>
      </c>
      <c r="B344" t="n">
        <v>0.6241789819376026</v>
      </c>
    </row>
    <row r="345">
      <c r="A345">
        <f>HYPERLINK("https://stackoverflow.com/q/56990210", "56990210")</f>
        <v/>
      </c>
      <c r="B345" t="n">
        <v>0.294960702727693</v>
      </c>
    </row>
    <row r="346">
      <c r="A346">
        <f>HYPERLINK("https://stackoverflow.com/q/57143256", "57143256")</f>
        <v/>
      </c>
      <c r="B346" t="n">
        <v>0.285540810130974</v>
      </c>
    </row>
    <row r="347">
      <c r="A347">
        <f>HYPERLINK("https://stackoverflow.com/q/57151076", "57151076")</f>
        <v/>
      </c>
      <c r="B347" t="n">
        <v>0.4666119321291735</v>
      </c>
    </row>
    <row r="348">
      <c r="A348">
        <f>HYPERLINK("https://stackoverflow.com/q/57197790", "57197790")</f>
        <v/>
      </c>
      <c r="B348" t="n">
        <v>0.3981552216846335</v>
      </c>
    </row>
    <row r="349">
      <c r="A349">
        <f>HYPERLINK("https://stackoverflow.com/q/57216381", "57216381")</f>
        <v/>
      </c>
      <c r="B349" t="n">
        <v>0.3720238095238096</v>
      </c>
    </row>
    <row r="350">
      <c r="A350">
        <f>HYPERLINK("https://stackoverflow.com/q/57290189", "57290189")</f>
        <v/>
      </c>
      <c r="B350" t="n">
        <v>0.3894696089818041</v>
      </c>
    </row>
    <row r="351">
      <c r="A351">
        <f>HYPERLINK("https://stackoverflow.com/q/57293526", "57293526")</f>
        <v/>
      </c>
      <c r="B351" t="n">
        <v>0.4867445659002387</v>
      </c>
    </row>
    <row r="352">
      <c r="A352">
        <f>HYPERLINK("https://stackoverflow.com/q/57306224", "57306224")</f>
        <v/>
      </c>
      <c r="B352" t="n">
        <v>0.4257570640549364</v>
      </c>
    </row>
    <row r="353">
      <c r="A353">
        <f>HYPERLINK("https://stackoverflow.com/q/57432558", "57432558")</f>
        <v/>
      </c>
      <c r="B353" t="n">
        <v>0.6188805346700083</v>
      </c>
    </row>
    <row r="354">
      <c r="A354">
        <f>HYPERLINK("https://stackoverflow.com/q/57523823", "57523823")</f>
        <v/>
      </c>
      <c r="B354" t="n">
        <v>0.4961528114070486</v>
      </c>
    </row>
    <row r="355">
      <c r="A355">
        <f>HYPERLINK("https://stackoverflow.com/q/57574048", "57574048")</f>
        <v/>
      </c>
      <c r="B355" t="n">
        <v>0.302814201364926</v>
      </c>
    </row>
    <row r="356">
      <c r="A356">
        <f>HYPERLINK("https://stackoverflow.com/q/57599366", "57599366")</f>
        <v/>
      </c>
      <c r="B356" t="n">
        <v>0.4653157716987505</v>
      </c>
    </row>
    <row r="357">
      <c r="A357">
        <f>HYPERLINK("https://stackoverflow.com/q/57685832", "57685832")</f>
        <v/>
      </c>
      <c r="B357" t="n">
        <v>0.456199774191406</v>
      </c>
    </row>
    <row r="358">
      <c r="A358">
        <f>HYPERLINK("https://stackoverflow.com/q/57711779", "57711779")</f>
        <v/>
      </c>
      <c r="B358" t="n">
        <v>0.4720657017640776</v>
      </c>
    </row>
    <row r="359">
      <c r="A359">
        <f>HYPERLINK("https://stackoverflow.com/q/57713713", "57713713")</f>
        <v/>
      </c>
      <c r="B359" t="n">
        <v>0.3821413709054158</v>
      </c>
    </row>
    <row r="360">
      <c r="A360">
        <f>HYPERLINK("https://stackoverflow.com/q/57731105", "57731105")</f>
        <v/>
      </c>
      <c r="B360" t="n">
        <v>0.5441516412390199</v>
      </c>
    </row>
    <row r="361">
      <c r="A361">
        <f>HYPERLINK("https://stackoverflow.com/q/57750105", "57750105")</f>
        <v/>
      </c>
      <c r="B361" t="n">
        <v>0.5698295698295699</v>
      </c>
    </row>
    <row r="362">
      <c r="A362">
        <f>HYPERLINK("https://stackoverflow.com/q/57787836", "57787836")</f>
        <v/>
      </c>
      <c r="B362" t="n">
        <v>0.4805259153085241</v>
      </c>
    </row>
    <row r="363">
      <c r="A363">
        <f>HYPERLINK("https://stackoverflow.com/q/57794087", "57794087")</f>
        <v/>
      </c>
      <c r="B363" t="n">
        <v>0.5514889151252789</v>
      </c>
    </row>
    <row r="364">
      <c r="A364">
        <f>HYPERLINK("https://stackoverflow.com/q/57794437", "57794437")</f>
        <v/>
      </c>
      <c r="B364" t="n">
        <v>0.5255001408847562</v>
      </c>
    </row>
    <row r="365">
      <c r="A365">
        <f>HYPERLINK("https://stackoverflow.com/q/57795677", "57795677")</f>
        <v/>
      </c>
      <c r="B365" t="n">
        <v>0.2834667790420002</v>
      </c>
    </row>
    <row r="366">
      <c r="A366">
        <f>HYPERLINK("https://stackoverflow.com/q/57810467", "57810467")</f>
        <v/>
      </c>
      <c r="B366" t="n">
        <v>0.4505913476501711</v>
      </c>
    </row>
    <row r="367">
      <c r="A367">
        <f>HYPERLINK("https://stackoverflow.com/q/57828966", "57828966")</f>
        <v/>
      </c>
      <c r="B367" t="n">
        <v>0.274952086097597</v>
      </c>
    </row>
    <row r="368">
      <c r="A368">
        <f>HYPERLINK("https://stackoverflow.com/q/57831723", "57831723")</f>
        <v/>
      </c>
      <c r="B368" t="n">
        <v>0.3285496847140683</v>
      </c>
    </row>
    <row r="369">
      <c r="A369">
        <f>HYPERLINK("https://stackoverflow.com/q/57858132", "57858132")</f>
        <v/>
      </c>
      <c r="B369" t="n">
        <v>0.3780965663810852</v>
      </c>
    </row>
    <row r="370">
      <c r="A370">
        <f>HYPERLINK("https://stackoverflow.com/q/57887686", "57887686")</f>
        <v/>
      </c>
      <c r="B370" t="n">
        <v>0.6239271017048795</v>
      </c>
    </row>
    <row r="371">
      <c r="A371">
        <f>HYPERLINK("https://stackoverflow.com/q/57894957", "57894957")</f>
        <v/>
      </c>
      <c r="B371" t="n">
        <v>0.4279250161603103</v>
      </c>
    </row>
    <row r="372">
      <c r="A372">
        <f>HYPERLINK("https://stackoverflow.com/q/57916211", "57916211")</f>
        <v/>
      </c>
      <c r="B372" t="n">
        <v>0.4569860866157163</v>
      </c>
    </row>
    <row r="373">
      <c r="A373">
        <f>HYPERLINK("https://stackoverflow.com/q/57978754", "57978754")</f>
        <v/>
      </c>
      <c r="B373" t="n">
        <v>0.4544039838157485</v>
      </c>
    </row>
    <row r="374">
      <c r="A374">
        <f>HYPERLINK("https://stackoverflow.com/q/58036007", "58036007")</f>
        <v/>
      </c>
      <c r="B374" t="n">
        <v>0.4787075563774593</v>
      </c>
    </row>
    <row r="375">
      <c r="A375">
        <f>HYPERLINK("https://stackoverflow.com/q/58059973", "58059973")</f>
        <v/>
      </c>
      <c r="B375" t="n">
        <v>0.445521798462975</v>
      </c>
    </row>
    <row r="376">
      <c r="A376">
        <f>HYPERLINK("https://stackoverflow.com/q/58074597", "58074597")</f>
        <v/>
      </c>
      <c r="B376" t="n">
        <v>0.6277056277056277</v>
      </c>
    </row>
    <row r="377">
      <c r="A377">
        <f>HYPERLINK("https://stackoverflow.com/q/58082775", "58082775")</f>
        <v/>
      </c>
      <c r="B377" t="n">
        <v>0.4334001130117636</v>
      </c>
    </row>
    <row r="378">
      <c r="A378">
        <f>HYPERLINK("https://stackoverflow.com/q/58094733", "58094733")</f>
        <v/>
      </c>
      <c r="B378" t="n">
        <v>0.3705663335292965</v>
      </c>
    </row>
    <row r="379">
      <c r="A379">
        <f>HYPERLINK("https://stackoverflow.com/q/58115925", "58115925")</f>
        <v/>
      </c>
      <c r="B379" t="n">
        <v>0.3097562595470545</v>
      </c>
    </row>
    <row r="380">
      <c r="A380">
        <f>HYPERLINK("https://stackoverflow.com/q/58221749", "58221749")</f>
        <v/>
      </c>
      <c r="B380" t="n">
        <v>0.3424203424203425</v>
      </c>
    </row>
    <row r="381">
      <c r="A381">
        <f>HYPERLINK("https://stackoverflow.com/q/58222198", "58222198")</f>
        <v/>
      </c>
      <c r="B381" t="n">
        <v>0.5789979099587641</v>
      </c>
    </row>
    <row r="382">
      <c r="A382">
        <f>HYPERLINK("https://stackoverflow.com/q/58251999", "58251999")</f>
        <v/>
      </c>
      <c r="B382" t="n">
        <v>0.2243386243386243</v>
      </c>
    </row>
    <row r="383">
      <c r="A383">
        <f>HYPERLINK("https://stackoverflow.com/q/58294034", "58294034")</f>
        <v/>
      </c>
      <c r="B383" t="n">
        <v>0.4624244978227279</v>
      </c>
    </row>
    <row r="384">
      <c r="A384">
        <f>HYPERLINK("https://stackoverflow.com/q/58296033", "58296033")</f>
        <v/>
      </c>
      <c r="B384" t="n">
        <v>0.4305666400638468</v>
      </c>
    </row>
    <row r="385">
      <c r="A385">
        <f>HYPERLINK("https://stackoverflow.com/q/58302431", "58302431")</f>
        <v/>
      </c>
      <c r="B385" t="n">
        <v>0.3681374690549002</v>
      </c>
    </row>
    <row r="386">
      <c r="A386">
        <f>HYPERLINK("https://stackoverflow.com/q/58307208", "58307208")</f>
        <v/>
      </c>
      <c r="B386" t="n">
        <v>0.3946075233746467</v>
      </c>
    </row>
    <row r="387">
      <c r="A387">
        <f>HYPERLINK("https://stackoverflow.com/q/58316719", "58316719")</f>
        <v/>
      </c>
      <c r="B387" t="n">
        <v>0.3852813852813853</v>
      </c>
    </row>
    <row r="388">
      <c r="A388">
        <f>HYPERLINK("https://stackoverflow.com/q/58337924", "58337924")</f>
        <v/>
      </c>
      <c r="B388" t="n">
        <v>0.5161405386124487</v>
      </c>
    </row>
    <row r="389">
      <c r="A389">
        <f>HYPERLINK("https://stackoverflow.com/q/58340827", "58340827")</f>
        <v/>
      </c>
      <c r="B389" t="n">
        <v>0.5107988550611502</v>
      </c>
    </row>
    <row r="390">
      <c r="A390">
        <f>HYPERLINK("https://stackoverflow.com/q/58344741", "58344741")</f>
        <v/>
      </c>
      <c r="B390" t="n">
        <v>0.385790866054024</v>
      </c>
    </row>
    <row r="391">
      <c r="A391">
        <f>HYPERLINK("https://stackoverflow.com/q/58384037", "58384037")</f>
        <v/>
      </c>
      <c r="B391" t="n">
        <v>0.6677613574165299</v>
      </c>
    </row>
    <row r="392">
      <c r="A392">
        <f>HYPERLINK("https://stackoverflow.com/q/58400948", "58400948")</f>
        <v/>
      </c>
      <c r="B392" t="n">
        <v>0.6881099562982588</v>
      </c>
    </row>
    <row r="393">
      <c r="A393">
        <f>HYPERLINK("https://stackoverflow.com/q/58416280", "58416280")</f>
        <v/>
      </c>
      <c r="B393" t="n">
        <v>0.3650793650793651</v>
      </c>
    </row>
    <row r="394">
      <c r="A394">
        <f>HYPERLINK("https://stackoverflow.com/q/58416726", "58416726")</f>
        <v/>
      </c>
      <c r="B394" t="n">
        <v>0.3775087436104385</v>
      </c>
    </row>
    <row r="395">
      <c r="A395">
        <f>HYPERLINK("https://stackoverflow.com/q/58422656", "58422656")</f>
        <v/>
      </c>
      <c r="B395" t="n">
        <v>0.414168834596388</v>
      </c>
    </row>
    <row r="396">
      <c r="A396">
        <f>HYPERLINK("https://stackoverflow.com/q/58435535", "58435535")</f>
        <v/>
      </c>
      <c r="B396" t="n">
        <v>0.5366004006780706</v>
      </c>
    </row>
    <row r="397">
      <c r="A397">
        <f>HYPERLINK("https://stackoverflow.com/q/58454150", "58454150")</f>
        <v/>
      </c>
      <c r="B397" t="n">
        <v>0.2141359688529499</v>
      </c>
    </row>
    <row r="398">
      <c r="A398">
        <f>HYPERLINK("https://stackoverflow.com/q/58473180", "58473180")</f>
        <v/>
      </c>
      <c r="B398" t="n">
        <v>0.345302306467355</v>
      </c>
    </row>
    <row r="399">
      <c r="A399">
        <f>HYPERLINK("https://stackoverflow.com/q/58496748", "58496748")</f>
        <v/>
      </c>
      <c r="B399" t="n">
        <v>0.2466390250031411</v>
      </c>
    </row>
    <row r="400">
      <c r="A400">
        <f>HYPERLINK("https://stackoverflow.com/q/58530732", "58530732")</f>
        <v/>
      </c>
      <c r="B400" t="n">
        <v>0.3275314723590586</v>
      </c>
    </row>
    <row r="401">
      <c r="A401">
        <f>HYPERLINK("https://stackoverflow.com/q/58538753", "58538753")</f>
        <v/>
      </c>
      <c r="B401" t="n">
        <v>0.2999948631016592</v>
      </c>
    </row>
    <row r="402">
      <c r="A402">
        <f>HYPERLINK("https://stackoverflow.com/q/58572685", "58572685")</f>
        <v/>
      </c>
      <c r="B402" t="n">
        <v>0.4724451578384162</v>
      </c>
    </row>
    <row r="403">
      <c r="A403">
        <f>HYPERLINK("https://stackoverflow.com/q/58573319", "58573319")</f>
        <v/>
      </c>
      <c r="B403" t="n">
        <v>0.5788627687361865</v>
      </c>
    </row>
    <row r="404">
      <c r="A404">
        <f>HYPERLINK("https://stackoverflow.com/q/58594685", "58594685")</f>
        <v/>
      </c>
      <c r="B404" t="n">
        <v>0.3276040199117122</v>
      </c>
    </row>
    <row r="405">
      <c r="A405">
        <f>HYPERLINK("https://stackoverflow.com/q/58598442", "58598442")</f>
        <v/>
      </c>
      <c r="B405" t="n">
        <v>0.3214579659024104</v>
      </c>
    </row>
    <row r="406">
      <c r="A406">
        <f>HYPERLINK("https://stackoverflow.com/q/58602509", "58602509")</f>
        <v/>
      </c>
      <c r="B406" t="n">
        <v>0.3045928430543815</v>
      </c>
    </row>
    <row r="407">
      <c r="A407">
        <f>HYPERLINK("https://stackoverflow.com/q/58609888", "58609888")</f>
        <v/>
      </c>
      <c r="B407" t="n">
        <v>0.4089751126788164</v>
      </c>
    </row>
    <row r="408">
      <c r="A408">
        <f>HYPERLINK("https://stackoverflow.com/q/58632538", "58632538")</f>
        <v/>
      </c>
      <c r="B408" t="n">
        <v>0.3854183481302125</v>
      </c>
    </row>
    <row r="409">
      <c r="A409">
        <f>HYPERLINK("https://stackoverflow.com/q/58657618", "58657618")</f>
        <v/>
      </c>
      <c r="B409" t="n">
        <v>0.5626102292768959</v>
      </c>
    </row>
    <row r="410">
      <c r="A410">
        <f>HYPERLINK("https://stackoverflow.com/q/58701030", "58701030")</f>
        <v/>
      </c>
      <c r="B410" t="n">
        <v>0.4514991181657849</v>
      </c>
    </row>
    <row r="411">
      <c r="A411">
        <f>HYPERLINK("https://stackoverflow.com/q/58703729", "58703729")</f>
        <v/>
      </c>
      <c r="B411" t="n">
        <v>0.4189065255731923</v>
      </c>
    </row>
    <row r="412">
      <c r="A412">
        <f>HYPERLINK("https://stackoverflow.com/q/58711935", "58711935")</f>
        <v/>
      </c>
      <c r="B412" t="n">
        <v>0.5577157884850193</v>
      </c>
    </row>
    <row r="413">
      <c r="A413">
        <f>HYPERLINK("https://stackoverflow.com/q/58798429", "58798429")</f>
        <v/>
      </c>
      <c r="B413" t="n">
        <v>0.2739271017048795</v>
      </c>
    </row>
    <row r="414">
      <c r="A414">
        <f>HYPERLINK("https://stackoverflow.com/q/58819021", "58819021")</f>
        <v/>
      </c>
      <c r="B414" t="n">
        <v>0.3880133310738293</v>
      </c>
    </row>
    <row r="415">
      <c r="A415">
        <f>HYPERLINK("https://stackoverflow.com/q/58844302", "58844302")</f>
        <v/>
      </c>
      <c r="B415" t="n">
        <v>0.3126258963822415</v>
      </c>
    </row>
    <row r="416">
      <c r="A416">
        <f>HYPERLINK("https://stackoverflow.com/q/58861074", "58861074")</f>
        <v/>
      </c>
      <c r="B416" t="n">
        <v>0.4250541125541125</v>
      </c>
    </row>
    <row r="417">
      <c r="A417">
        <f>HYPERLINK("https://stackoverflow.com/q/58867261", "58867261")</f>
        <v/>
      </c>
      <c r="B417" t="n">
        <v>0.376083122459934</v>
      </c>
    </row>
    <row r="418">
      <c r="A418">
        <f>HYPERLINK("https://stackoverflow.com/q/58876011", "58876011")</f>
        <v/>
      </c>
      <c r="B418" t="n">
        <v>0.4610879950685776</v>
      </c>
    </row>
    <row r="419">
      <c r="A419">
        <f>HYPERLINK("https://stackoverflow.com/q/58885480", "58885480")</f>
        <v/>
      </c>
      <c r="B419" t="n">
        <v>0.3260277611742046</v>
      </c>
    </row>
    <row r="420">
      <c r="A420">
        <f>HYPERLINK("https://stackoverflow.com/q/58944331", "58944331")</f>
        <v/>
      </c>
      <c r="B420" t="n">
        <v>0.3467307412261541</v>
      </c>
    </row>
    <row r="421">
      <c r="A421">
        <f>HYPERLINK("https://stackoverflow.com/q/58959973", "58959973")</f>
        <v/>
      </c>
      <c r="B421" t="n">
        <v>0.3323996265172736</v>
      </c>
    </row>
    <row r="422">
      <c r="A422">
        <f>HYPERLINK("https://stackoverflow.com/q/59158534", "59158534")</f>
        <v/>
      </c>
      <c r="B422" t="n">
        <v>0.3664929924471909</v>
      </c>
    </row>
    <row r="423">
      <c r="A423">
        <f>HYPERLINK("https://stackoverflow.com/q/59189512", "59189512")</f>
        <v/>
      </c>
      <c r="B423" t="n">
        <v>0.5202517788724684</v>
      </c>
    </row>
    <row r="424">
      <c r="A424">
        <f>HYPERLINK("https://stackoverflow.com/q/59194640", "59194640")</f>
        <v/>
      </c>
      <c r="B424" t="n">
        <v>0.5664682539682541</v>
      </c>
    </row>
    <row r="425">
      <c r="A425">
        <f>HYPERLINK("https://stackoverflow.com/q/59196780", "59196780")</f>
        <v/>
      </c>
      <c r="B425" t="n">
        <v>0.5548289738430584</v>
      </c>
    </row>
    <row r="426">
      <c r="A426">
        <f>HYPERLINK("https://stackoverflow.com/q/59253188", "59253188")</f>
        <v/>
      </c>
      <c r="B426" t="n">
        <v>0.3832642165975499</v>
      </c>
    </row>
    <row r="427">
      <c r="A427">
        <f>HYPERLINK("https://stackoverflow.com/q/59285415", "59285415")</f>
        <v/>
      </c>
      <c r="B427" t="n">
        <v>0.3373537032073617</v>
      </c>
    </row>
    <row r="428">
      <c r="A428">
        <f>HYPERLINK("https://stackoverflow.com/q/59294324", "59294324")</f>
        <v/>
      </c>
      <c r="B428" t="n">
        <v>0.4015604991214747</v>
      </c>
    </row>
    <row r="429">
      <c r="A429">
        <f>HYPERLINK("https://stackoverflow.com/q/59320260", "59320260")</f>
        <v/>
      </c>
      <c r="B429" t="n">
        <v>0.5416345610520368</v>
      </c>
    </row>
    <row r="430">
      <c r="A430">
        <f>HYPERLINK("https://stackoverflow.com/q/59322618", "59322618")</f>
        <v/>
      </c>
      <c r="B430" t="n">
        <v>0.3359435626102293</v>
      </c>
    </row>
    <row r="431">
      <c r="A431">
        <f>HYPERLINK("https://stackoverflow.com/q/59368495", "59368495")</f>
        <v/>
      </c>
      <c r="B431" t="n">
        <v>0.3894696089818041</v>
      </c>
    </row>
    <row r="432">
      <c r="A432">
        <f>HYPERLINK("https://stackoverflow.com/q/59394560", "59394560")</f>
        <v/>
      </c>
      <c r="B432" t="n">
        <v>0.3991862567811935</v>
      </c>
    </row>
    <row r="433">
      <c r="A433">
        <f>HYPERLINK("https://stackoverflow.com/q/59404027", "59404027")</f>
        <v/>
      </c>
      <c r="B433" t="n">
        <v>0.28829526390502</v>
      </c>
    </row>
    <row r="434">
      <c r="A434">
        <f>HYPERLINK("https://stackoverflow.com/q/59405701", "59405701")</f>
        <v/>
      </c>
      <c r="B434" t="n">
        <v>0.3250583013616189</v>
      </c>
    </row>
    <row r="435">
      <c r="A435">
        <f>HYPERLINK("https://stackoverflow.com/q/59505728", "59505728")</f>
        <v/>
      </c>
      <c r="B435" t="n">
        <v>0.4713000223563604</v>
      </c>
    </row>
    <row r="436">
      <c r="A436">
        <f>HYPERLINK("https://stackoverflow.com/q/59538599", "59538599")</f>
        <v/>
      </c>
      <c r="B436" t="n">
        <v>0.342375546709912</v>
      </c>
    </row>
    <row r="437">
      <c r="A437">
        <f>HYPERLINK("https://stackoverflow.com/q/59557099", "59557099")</f>
        <v/>
      </c>
      <c r="B437" t="n">
        <v>0.4462759462759462</v>
      </c>
    </row>
    <row r="438">
      <c r="A438">
        <f>HYPERLINK("https://stackoverflow.com/q/59638262", "59638262")</f>
        <v/>
      </c>
      <c r="B438" t="n">
        <v>0.4886822579130271</v>
      </c>
    </row>
    <row r="439">
      <c r="A439">
        <f>HYPERLINK("https://stackoverflow.com/q/59648614", "59648614")</f>
        <v/>
      </c>
      <c r="B439" t="n">
        <v>0.3747939977448175</v>
      </c>
    </row>
    <row r="440">
      <c r="A440">
        <f>HYPERLINK("https://stackoverflow.com/q/59683644", "59683644")</f>
        <v/>
      </c>
      <c r="B440" t="n">
        <v>0.3044016661037938</v>
      </c>
    </row>
    <row r="441">
      <c r="A441">
        <f>HYPERLINK("https://stackoverflow.com/q/59709217", "59709217")</f>
        <v/>
      </c>
      <c r="B441" t="n">
        <v>0.4617871840094062</v>
      </c>
    </row>
    <row r="442">
      <c r="A442">
        <f>HYPERLINK("https://stackoverflow.com/q/59720097", "59720097")</f>
        <v/>
      </c>
      <c r="B442" t="n">
        <v>0.6329203768228158</v>
      </c>
    </row>
    <row r="443">
      <c r="A443">
        <f>HYPERLINK("https://stackoverflow.com/q/59730597", "59730597")</f>
        <v/>
      </c>
      <c r="B443" t="n">
        <v>0.4473271300857508</v>
      </c>
    </row>
    <row r="444">
      <c r="A444">
        <f>HYPERLINK("https://stackoverflow.com/q/59748089", "59748089")</f>
        <v/>
      </c>
      <c r="B444" t="n">
        <v>0.4361060880048222</v>
      </c>
    </row>
    <row r="445">
      <c r="A445">
        <f>HYPERLINK("https://stackoverflow.com/q/59759473", "59759473")</f>
        <v/>
      </c>
      <c r="B445" t="n">
        <v>0.516738132851877</v>
      </c>
    </row>
    <row r="446">
      <c r="A446">
        <f>HYPERLINK("https://stackoverflow.com/q/59776920", "59776920")</f>
        <v/>
      </c>
      <c r="B446" t="n">
        <v>0.4725043255848942</v>
      </c>
    </row>
    <row r="447">
      <c r="A447">
        <f>HYPERLINK("https://stackoverflow.com/q/59847182", "59847182")</f>
        <v/>
      </c>
      <c r="B447" t="n">
        <v>0.324622021191942</v>
      </c>
    </row>
    <row r="448">
      <c r="A448">
        <f>HYPERLINK("https://stackoverflow.com/q/59880170", "59880170")</f>
        <v/>
      </c>
      <c r="B448" t="n">
        <v>0.3656657033965741</v>
      </c>
    </row>
    <row r="449">
      <c r="A449">
        <f>HYPERLINK("https://stackoverflow.com/q/59886892", "59886892")</f>
        <v/>
      </c>
      <c r="B449" t="n">
        <v>0.3633958633958634</v>
      </c>
    </row>
    <row r="450">
      <c r="A450">
        <f>HYPERLINK("https://stackoverflow.com/q/59959076", "59959076")</f>
        <v/>
      </c>
      <c r="B450" t="n">
        <v>0.5050142790728565</v>
      </c>
    </row>
    <row r="451">
      <c r="A451">
        <f>HYPERLINK("https://stackoverflow.com/q/60115832", "60115832")</f>
        <v/>
      </c>
      <c r="B451" t="n">
        <v>0.4025750651137648</v>
      </c>
    </row>
    <row r="452">
      <c r="A452">
        <f>HYPERLINK("https://stackoverflow.com/q/60168463", "60168463")</f>
        <v/>
      </c>
      <c r="B452" t="n">
        <v>0.3485068603712671</v>
      </c>
    </row>
    <row r="453">
      <c r="A453">
        <f>HYPERLINK("https://stackoverflow.com/q/60169520", "60169520")</f>
        <v/>
      </c>
      <c r="B453" t="n">
        <v>0.2472894440107555</v>
      </c>
    </row>
    <row r="454">
      <c r="A454">
        <f>HYPERLINK("https://stackoverflow.com/q/60177666", "60177666")</f>
        <v/>
      </c>
      <c r="B454" t="n">
        <v>0.5121441629668321</v>
      </c>
    </row>
    <row r="455">
      <c r="A455">
        <f>HYPERLINK("https://stackoverflow.com/q/60184002", "60184002")</f>
        <v/>
      </c>
      <c r="B455" t="n">
        <v>0.4047885373388729</v>
      </c>
    </row>
    <row r="456">
      <c r="A456">
        <f>HYPERLINK("https://stackoverflow.com/q/60209158", "60209158")</f>
        <v/>
      </c>
      <c r="B456" t="n">
        <v>0.3371223758320533</v>
      </c>
    </row>
    <row r="457">
      <c r="A457">
        <f>HYPERLINK("https://stackoverflow.com/q/60264611", "60264611")</f>
        <v/>
      </c>
      <c r="B457" t="n">
        <v>0.7841331845238095</v>
      </c>
    </row>
    <row r="458">
      <c r="A458">
        <f>HYPERLINK("https://stackoverflow.com/q/60269505", "60269505")</f>
        <v/>
      </c>
      <c r="B458" t="n">
        <v>0.6296907973208552</v>
      </c>
    </row>
    <row r="459">
      <c r="A459">
        <f>HYPERLINK("https://stackoverflow.com/q/60272262", "60272262")</f>
        <v/>
      </c>
      <c r="B459" t="n">
        <v>0.3177542621987066</v>
      </c>
    </row>
    <row r="460">
      <c r="A460">
        <f>HYPERLINK("https://stackoverflow.com/q/60284599", "60284599")</f>
        <v/>
      </c>
      <c r="B460" t="n">
        <v>0.5457832005874711</v>
      </c>
    </row>
    <row r="461">
      <c r="A461">
        <f>HYPERLINK("https://stackoverflow.com/q/60323334", "60323334")</f>
        <v/>
      </c>
      <c r="B461" t="n">
        <v>0.357174226739444</v>
      </c>
    </row>
    <row r="462">
      <c r="A462">
        <f>HYPERLINK("https://stackoverflow.com/q/60416906", "60416906")</f>
        <v/>
      </c>
      <c r="B462" t="n">
        <v>0.3282576596530084</v>
      </c>
    </row>
    <row r="463">
      <c r="A463">
        <f>HYPERLINK("https://stackoverflow.com/q/60429162", "60429162")</f>
        <v/>
      </c>
      <c r="B463" t="n">
        <v>0.6640077350737249</v>
      </c>
    </row>
    <row r="464">
      <c r="A464">
        <f>HYPERLINK("https://stackoverflow.com/q/60532175", "60532175")</f>
        <v/>
      </c>
      <c r="B464" t="n">
        <v>0.5844249242307494</v>
      </c>
    </row>
    <row r="465">
      <c r="A465">
        <f>HYPERLINK("https://stackoverflow.com/q/60662730", "60662730")</f>
        <v/>
      </c>
      <c r="B465" t="n">
        <v>0.3041037553232676</v>
      </c>
    </row>
    <row r="466">
      <c r="A466">
        <f>HYPERLINK("https://stackoverflow.com/q/60727567", "60727567")</f>
        <v/>
      </c>
      <c r="B466" t="n">
        <v>0.3258073344280241</v>
      </c>
    </row>
    <row r="467">
      <c r="A467">
        <f>HYPERLINK("https://stackoverflow.com/q/60746275", "60746275")</f>
        <v/>
      </c>
      <c r="B467" t="n">
        <v>0.2332710862122627</v>
      </c>
    </row>
    <row r="468">
      <c r="A468">
        <f>HYPERLINK("https://stackoverflow.com/q/60772816", "60772816")</f>
        <v/>
      </c>
      <c r="B468" t="n">
        <v>0.6382275132275134</v>
      </c>
    </row>
    <row r="469">
      <c r="A469">
        <f>HYPERLINK("https://stackoverflow.com/q/60780585", "60780585")</f>
        <v/>
      </c>
      <c r="B469" t="n">
        <v>0.4236970378702663</v>
      </c>
    </row>
    <row r="470">
      <c r="A470">
        <f>HYPERLINK("https://stackoverflow.com/q/60811100", "60811100")</f>
        <v/>
      </c>
      <c r="B470" t="n">
        <v>0.6606960827144313</v>
      </c>
    </row>
    <row r="471">
      <c r="A471">
        <f>HYPERLINK("https://stackoverflow.com/q/60825886", "60825886")</f>
        <v/>
      </c>
      <c r="B471" t="n">
        <v>0.6416948927409178</v>
      </c>
    </row>
    <row r="472">
      <c r="A472">
        <f>HYPERLINK("https://stackoverflow.com/q/60832887", "60832887")</f>
        <v/>
      </c>
      <c r="B472" t="n">
        <v>0.4538024164889837</v>
      </c>
    </row>
    <row r="473">
      <c r="A473">
        <f>HYPERLINK("https://stackoverflow.com/q/60849573", "60849573")</f>
        <v/>
      </c>
      <c r="B473" t="n">
        <v>0.6793495175848117</v>
      </c>
    </row>
    <row r="474">
      <c r="A474">
        <f>HYPERLINK("https://stackoverflow.com/q/60862896", "60862896")</f>
        <v/>
      </c>
      <c r="B474" t="n">
        <v>0.3604634732231171</v>
      </c>
    </row>
    <row r="475">
      <c r="A475">
        <f>HYPERLINK("https://stackoverflow.com/q/60972901", "60972901")</f>
        <v/>
      </c>
      <c r="B475" t="n">
        <v>0.4729605020302695</v>
      </c>
    </row>
    <row r="476">
      <c r="A476">
        <f>HYPERLINK("https://stackoverflow.com/q/61021550", "61021550")</f>
        <v/>
      </c>
      <c r="B476" t="n">
        <v>0.5525263540530716</v>
      </c>
    </row>
    <row r="477">
      <c r="A477">
        <f>HYPERLINK("https://stackoverflow.com/q/61038662", "61038662")</f>
        <v/>
      </c>
      <c r="B477" t="n">
        <v>0.2135642135642136</v>
      </c>
    </row>
    <row r="478">
      <c r="A478">
        <f>HYPERLINK("https://stackoverflow.com/q/61100181", "61100181")</f>
        <v/>
      </c>
      <c r="B478" t="n">
        <v>0.4675883256528418</v>
      </c>
    </row>
    <row r="479">
      <c r="A479">
        <f>HYPERLINK("https://stackoverflow.com/q/61123415", "61123415")</f>
        <v/>
      </c>
      <c r="B479" t="n">
        <v>0.6392075078206465</v>
      </c>
    </row>
    <row r="480">
      <c r="A480">
        <f>HYPERLINK("https://stackoverflow.com/q/61191042", "61191042")</f>
        <v/>
      </c>
      <c r="B480" t="n">
        <v>0.3657652361356065</v>
      </c>
    </row>
    <row r="481">
      <c r="A481">
        <f>HYPERLINK("https://stackoverflow.com/q/61217110", "61217110")</f>
        <v/>
      </c>
      <c r="B481" t="n">
        <v>0.4840800225415609</v>
      </c>
    </row>
    <row r="482">
      <c r="A482">
        <f>HYPERLINK("https://stackoverflow.com/q/61268147", "61268147")</f>
        <v/>
      </c>
      <c r="B482" t="n">
        <v>0.6358809886207146</v>
      </c>
    </row>
    <row r="483">
      <c r="A483">
        <f>HYPERLINK("https://stackoverflow.com/q/61330666", "61330666")</f>
        <v/>
      </c>
      <c r="B483" t="n">
        <v>0.6541893706072811</v>
      </c>
    </row>
    <row r="484">
      <c r="A484">
        <f>HYPERLINK("https://stackoverflow.com/q/61331112", "61331112")</f>
        <v/>
      </c>
      <c r="B484" t="n">
        <v>0.6199503498081697</v>
      </c>
    </row>
    <row r="485">
      <c r="A485">
        <f>HYPERLINK("https://stackoverflow.com/q/61405883", "61405883")</f>
        <v/>
      </c>
      <c r="B485" t="n">
        <v>0.6995407299975828</v>
      </c>
    </row>
    <row r="486">
      <c r="A486">
        <f>HYPERLINK("https://stackoverflow.com/q/61642560", "61642560")</f>
        <v/>
      </c>
      <c r="B486" t="n">
        <v>0.3093157362820284</v>
      </c>
    </row>
    <row r="487">
      <c r="A487">
        <f>HYPERLINK("https://stackoverflow.com/q/61659007", "61659007")</f>
        <v/>
      </c>
      <c r="B487" t="n">
        <v>0.6178826270569391</v>
      </c>
    </row>
    <row r="488">
      <c r="A488">
        <f>HYPERLINK("https://stackoverflow.com/q/61670491", "61670491")</f>
        <v/>
      </c>
      <c r="B488" t="n">
        <v>0.5091970121381886</v>
      </c>
    </row>
    <row r="489">
      <c r="A489">
        <f>HYPERLINK("https://stackoverflow.com/q/61676962", "61676962")</f>
        <v/>
      </c>
      <c r="B489" t="n">
        <v>0.5867258820626695</v>
      </c>
    </row>
    <row r="490">
      <c r="A490">
        <f>HYPERLINK("https://stackoverflow.com/q/61685582", "61685582")</f>
        <v/>
      </c>
      <c r="B490" t="n">
        <v>0.4305764411027569</v>
      </c>
    </row>
    <row r="491">
      <c r="A491">
        <f>HYPERLINK("https://stackoverflow.com/q/61687572", "61687572")</f>
        <v/>
      </c>
      <c r="B491" t="n">
        <v>0.4236230899238583</v>
      </c>
    </row>
    <row r="492">
      <c r="A492">
        <f>HYPERLINK("https://stackoverflow.com/q/61742910", "61742910")</f>
        <v/>
      </c>
      <c r="B492" t="n">
        <v>0.2696061140505585</v>
      </c>
    </row>
    <row r="493">
      <c r="A493">
        <f>HYPERLINK("https://stackoverflow.com/q/61769866", "61769866")</f>
        <v/>
      </c>
      <c r="B493" t="n">
        <v>0.311025311025311</v>
      </c>
    </row>
    <row r="494">
      <c r="A494">
        <f>HYPERLINK("https://stackoverflow.com/q/61776817", "61776817")</f>
        <v/>
      </c>
      <c r="B494" t="n">
        <v>0.4355358680940076</v>
      </c>
    </row>
    <row r="495">
      <c r="A495">
        <f>HYPERLINK("https://stackoverflow.com/q/61840842", "61840842")</f>
        <v/>
      </c>
      <c r="B495" t="n">
        <v>0.4498879976876942</v>
      </c>
    </row>
    <row r="496">
      <c r="A496">
        <f>HYPERLINK("https://stackoverflow.com/q/61903819", "61903819")</f>
        <v/>
      </c>
      <c r="B496" t="n">
        <v>0.4718133718133718</v>
      </c>
    </row>
    <row r="497">
      <c r="A497">
        <f>HYPERLINK("https://stackoverflow.com/q/61915796", "61915796")</f>
        <v/>
      </c>
      <c r="B497" t="n">
        <v>0.3226817042606516</v>
      </c>
    </row>
    <row r="498">
      <c r="A498">
        <f>HYPERLINK("https://stackoverflow.com/q/61936613", "61936613")</f>
        <v/>
      </c>
      <c r="B498" t="n">
        <v>0.6762277617982317</v>
      </c>
    </row>
    <row r="499">
      <c r="A499">
        <f>HYPERLINK("https://stackoverflow.com/q/61947363", "61947363")</f>
        <v/>
      </c>
      <c r="B499" t="n">
        <v>0.3165740069293369</v>
      </c>
    </row>
    <row r="500">
      <c r="A500">
        <f>HYPERLINK("https://stackoverflow.com/q/61950117", "61950117")</f>
        <v/>
      </c>
      <c r="B500" t="n">
        <v>0.2532175032175032</v>
      </c>
    </row>
    <row r="501">
      <c r="A501">
        <f>HYPERLINK("https://stackoverflow.com/q/62036134", "62036134")</f>
        <v/>
      </c>
      <c r="B501" t="n">
        <v>0.3821413709054158</v>
      </c>
    </row>
    <row r="502">
      <c r="A502">
        <f>HYPERLINK("https://stackoverflow.com/q/62066602", "62066602")</f>
        <v/>
      </c>
      <c r="B502" t="n">
        <v>0.3661081716637273</v>
      </c>
    </row>
    <row r="503">
      <c r="A503">
        <f>HYPERLINK("https://stackoverflow.com/q/62075536", "62075536")</f>
        <v/>
      </c>
      <c r="B503" t="n">
        <v>0.4549670055288032</v>
      </c>
    </row>
    <row r="504">
      <c r="A504">
        <f>HYPERLINK("https://stackoverflow.com/q/62077982", "62077982")</f>
        <v/>
      </c>
      <c r="B504" t="n">
        <v>0.4949559082892417</v>
      </c>
    </row>
    <row r="505">
      <c r="A505">
        <f>HYPERLINK("https://stackoverflow.com/q/62087465", "62087465")</f>
        <v/>
      </c>
      <c r="B505" t="n">
        <v>0.4603753910323253</v>
      </c>
    </row>
    <row r="506">
      <c r="A506">
        <f>HYPERLINK("https://stackoverflow.com/q/62099257", "62099257")</f>
        <v/>
      </c>
      <c r="B506" t="n">
        <v>0.3045579498093465</v>
      </c>
    </row>
    <row r="507">
      <c r="A507">
        <f>HYPERLINK("https://stackoverflow.com/q/62100067", "62100067")</f>
        <v/>
      </c>
      <c r="B507" t="n">
        <v>0.3250793650793651</v>
      </c>
    </row>
    <row r="508">
      <c r="A508">
        <f>HYPERLINK("https://stackoverflow.com/q/62101239", "62101239")</f>
        <v/>
      </c>
      <c r="B508" t="n">
        <v>0.4479471490644675</v>
      </c>
    </row>
    <row r="509">
      <c r="A509">
        <f>HYPERLINK("https://stackoverflow.com/q/62103461", "62103461")</f>
        <v/>
      </c>
      <c r="B509" t="n">
        <v>0.4142021720969089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