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0.3107114579798666</v>
      </c>
    </row>
    <row r="3">
      <c r="A3">
        <f>HYPERLINK("https://stackoverflow.com/q/359717", "359717")</f>
        <v/>
      </c>
      <c r="B3" t="n">
        <v>0.3189935064935066</v>
      </c>
    </row>
    <row r="4">
      <c r="A4">
        <f>HYPERLINK("https://stackoverflow.com/q/2377082", "2377082")</f>
        <v/>
      </c>
      <c r="B4" t="n">
        <v>0.4878863826232247</v>
      </c>
    </row>
    <row r="5">
      <c r="A5">
        <f>HYPERLINK("https://stackoverflow.com/q/3016015", "3016015")</f>
        <v/>
      </c>
      <c r="B5" t="n">
        <v>0.4371514371514372</v>
      </c>
    </row>
    <row r="6">
      <c r="A6">
        <f>HYPERLINK("https://stackoverflow.com/q/3906522", "3906522")</f>
        <v/>
      </c>
      <c r="B6" t="n">
        <v>0.3212419009080618</v>
      </c>
    </row>
    <row r="7">
      <c r="A7">
        <f>HYPERLINK("https://stackoverflow.com/q/3990732", "3990732")</f>
        <v/>
      </c>
      <c r="B7" t="n">
        <v>0.5929834054834054</v>
      </c>
    </row>
    <row r="8">
      <c r="A8">
        <f>HYPERLINK("https://stackoverflow.com/q/7839597", "7839597")</f>
        <v/>
      </c>
      <c r="B8" t="n">
        <v>0.4160162877502545</v>
      </c>
    </row>
    <row r="9">
      <c r="A9">
        <f>HYPERLINK("https://stackoverflow.com/q/8657698", "8657698")</f>
        <v/>
      </c>
      <c r="B9" t="n">
        <v>0.3532275132275132</v>
      </c>
    </row>
    <row r="10">
      <c r="A10">
        <f>HYPERLINK("https://stackoverflow.com/q/9041860", "9041860")</f>
        <v/>
      </c>
      <c r="B10" t="n">
        <v>0.3368084906546445</v>
      </c>
    </row>
    <row r="11">
      <c r="A11">
        <f>HYPERLINK("https://stackoverflow.com/q/9168994", "9168994")</f>
        <v/>
      </c>
      <c r="B11" t="n">
        <v>0.2793572793572793</v>
      </c>
    </row>
    <row r="12">
      <c r="A12">
        <f>HYPERLINK("https://stackoverflow.com/q/10247749", "10247749")</f>
        <v/>
      </c>
      <c r="B12" t="n">
        <v>0.4579586220453093</v>
      </c>
    </row>
    <row r="13">
      <c r="A13">
        <f>HYPERLINK("https://stackoverflow.com/q/11064969", "11064969")</f>
        <v/>
      </c>
      <c r="B13" t="n">
        <v>0.2907861369399831</v>
      </c>
    </row>
    <row r="14">
      <c r="A14">
        <f>HYPERLINK("https://stackoverflow.com/q/11248169", "11248169")</f>
        <v/>
      </c>
      <c r="B14" t="n">
        <v>0.2823866094306346</v>
      </c>
    </row>
    <row r="15">
      <c r="A15">
        <f>HYPERLINK("https://stackoverflow.com/q/12318829", "12318829")</f>
        <v/>
      </c>
      <c r="B15" t="n">
        <v>0.302890310352997</v>
      </c>
    </row>
    <row r="16">
      <c r="A16">
        <f>HYPERLINK("https://stackoverflow.com/q/13267422", "13267422")</f>
        <v/>
      </c>
      <c r="B16" t="n">
        <v>0.3832943013270882</v>
      </c>
    </row>
    <row r="17">
      <c r="A17">
        <f>HYPERLINK("https://stackoverflow.com/q/14281766", "14281766")</f>
        <v/>
      </c>
      <c r="B17" t="n">
        <v>0.3302692384970866</v>
      </c>
    </row>
    <row r="18">
      <c r="A18">
        <f>HYPERLINK("https://stackoverflow.com/q/14475459", "14475459")</f>
        <v/>
      </c>
      <c r="B18" t="n">
        <v>0.2903497682258744</v>
      </c>
    </row>
    <row r="19">
      <c r="A19">
        <f>HYPERLINK("https://stackoverflow.com/q/14487518", "14487518")</f>
        <v/>
      </c>
      <c r="B19" t="n">
        <v>0.254433154014744</v>
      </c>
    </row>
    <row r="20">
      <c r="A20">
        <f>HYPERLINK("https://stackoverflow.com/q/14530767", "14530767")</f>
        <v/>
      </c>
      <c r="B20" t="n">
        <v>0.4858744721130042</v>
      </c>
    </row>
    <row r="21">
      <c r="A21">
        <f>HYPERLINK("https://stackoverflow.com/q/14634758", "14634758")</f>
        <v/>
      </c>
      <c r="B21" t="n">
        <v>0.3801685283166765</v>
      </c>
    </row>
    <row r="22">
      <c r="A22">
        <f>HYPERLINK("https://stackoverflow.com/q/15919715", "15919715")</f>
        <v/>
      </c>
      <c r="B22" t="n">
        <v>0.4239028944911297</v>
      </c>
    </row>
    <row r="23">
      <c r="A23">
        <f>HYPERLINK("https://stackoverflow.com/q/16045596", "16045596")</f>
        <v/>
      </c>
      <c r="B23" t="n">
        <v>0.3178951946075234</v>
      </c>
    </row>
    <row r="24">
      <c r="A24">
        <f>HYPERLINK("https://stackoverflow.com/q/16942433", "16942433")</f>
        <v/>
      </c>
      <c r="B24" t="n">
        <v>0.3899549869699124</v>
      </c>
    </row>
    <row r="25">
      <c r="A25">
        <f>HYPERLINK("https://stackoverflow.com/q/17389702", "17389702")</f>
        <v/>
      </c>
      <c r="B25" t="n">
        <v>0.3894102653226741</v>
      </c>
    </row>
    <row r="26">
      <c r="A26">
        <f>HYPERLINK("https://stackoverflow.com/q/19112286", "19112286")</f>
        <v/>
      </c>
      <c r="B26" t="n">
        <v>0.4041309689845254</v>
      </c>
    </row>
    <row r="27">
      <c r="A27">
        <f>HYPERLINK("https://stackoverflow.com/q/21050053", "21050053")</f>
        <v/>
      </c>
      <c r="B27" t="n">
        <v>0.4544427498164152</v>
      </c>
    </row>
    <row r="28">
      <c r="A28">
        <f>HYPERLINK("https://stackoverflow.com/q/21333391", "21333391")</f>
        <v/>
      </c>
      <c r="B28" t="n">
        <v>0.4155844155844156</v>
      </c>
    </row>
    <row r="29">
      <c r="A29">
        <f>HYPERLINK("https://stackoverflow.com/q/21492201", "21492201")</f>
        <v/>
      </c>
      <c r="B29" t="n">
        <v>0.3852813852813853</v>
      </c>
    </row>
    <row r="30">
      <c r="A30">
        <f>HYPERLINK("https://stackoverflow.com/q/22156204", "22156204")</f>
        <v/>
      </c>
      <c r="B30" t="n">
        <v>0.5725523247647141</v>
      </c>
    </row>
    <row r="31">
      <c r="A31">
        <f>HYPERLINK("https://stackoverflow.com/q/22351264", "22351264")</f>
        <v/>
      </c>
      <c r="B31" t="n">
        <v>0.5187264619579031</v>
      </c>
    </row>
    <row r="32">
      <c r="A32">
        <f>HYPERLINK("https://stackoverflow.com/q/22986371", "22986371")</f>
        <v/>
      </c>
      <c r="B32" t="n">
        <v>0.3662936941625466</v>
      </c>
    </row>
    <row r="33">
      <c r="A33">
        <f>HYPERLINK("https://stackoverflow.com/q/25262060", "25262060")</f>
        <v/>
      </c>
      <c r="B33" t="n">
        <v>0.2271755037712485</v>
      </c>
    </row>
    <row r="34">
      <c r="A34">
        <f>HYPERLINK("https://stackoverflow.com/q/26585466", "26585466")</f>
        <v/>
      </c>
      <c r="B34" t="n">
        <v>0.5330642991659941</v>
      </c>
    </row>
    <row r="35">
      <c r="A35">
        <f>HYPERLINK("https://stackoverflow.com/q/27398134", "27398134")</f>
        <v/>
      </c>
      <c r="B35" t="n">
        <v>0.3145743145743146</v>
      </c>
    </row>
    <row r="36">
      <c r="A36">
        <f>HYPERLINK("https://stackoverflow.com/q/29395319", "29395319")</f>
        <v/>
      </c>
      <c r="B36" t="n">
        <v>0.578254372147502</v>
      </c>
    </row>
    <row r="37">
      <c r="A37">
        <f>HYPERLINK("https://stackoverflow.com/q/29623135", "29623135")</f>
        <v/>
      </c>
      <c r="B37" t="n">
        <v>0.6053196053196053</v>
      </c>
    </row>
    <row r="38">
      <c r="A38">
        <f>HYPERLINK("https://stackoverflow.com/q/30003533", "30003533")</f>
        <v/>
      </c>
      <c r="B38" t="n">
        <v>0.5336617405582922</v>
      </c>
    </row>
    <row r="39">
      <c r="A39">
        <f>HYPERLINK("https://stackoverflow.com/q/30256468", "30256468")</f>
        <v/>
      </c>
      <c r="B39" t="n">
        <v>0.3992000999875016</v>
      </c>
    </row>
    <row r="40">
      <c r="A40">
        <f>HYPERLINK("https://stackoverflow.com/q/30531307", "30531307")</f>
        <v/>
      </c>
      <c r="B40" t="n">
        <v>0.354120460969776</v>
      </c>
    </row>
    <row r="41">
      <c r="A41">
        <f>HYPERLINK("https://stackoverflow.com/q/31145919", "31145919")</f>
        <v/>
      </c>
      <c r="B41" t="n">
        <v>0.3673377209962576</v>
      </c>
    </row>
    <row r="42">
      <c r="A42">
        <f>HYPERLINK("https://stackoverflow.com/q/31545374", "31545374")</f>
        <v/>
      </c>
      <c r="B42" t="n">
        <v>0.5016625886191104</v>
      </c>
    </row>
    <row r="43">
      <c r="A43">
        <f>HYPERLINK("https://stackoverflow.com/q/32306914", "32306914")</f>
        <v/>
      </c>
      <c r="B43" t="n">
        <v>0.524713682941531</v>
      </c>
    </row>
    <row r="44">
      <c r="A44">
        <f>HYPERLINK("https://stackoverflow.com/q/32723648", "32723648")</f>
        <v/>
      </c>
      <c r="B44" t="n">
        <v>0.427715530656707</v>
      </c>
    </row>
    <row r="45">
      <c r="A45">
        <f>HYPERLINK("https://stackoverflow.com/q/32747702", "32747702")</f>
        <v/>
      </c>
      <c r="B45" t="n">
        <v>0.2743594316628025</v>
      </c>
    </row>
    <row r="46">
      <c r="A46">
        <f>HYPERLINK("https://stackoverflow.com/q/32772409", "32772409")</f>
        <v/>
      </c>
      <c r="B46" t="n">
        <v>0.6584478323608758</v>
      </c>
    </row>
    <row r="47">
      <c r="A47">
        <f>HYPERLINK("https://stackoverflow.com/q/33016067", "33016067")</f>
        <v/>
      </c>
      <c r="B47" t="n">
        <v>0.3559797482211275</v>
      </c>
    </row>
    <row r="48">
      <c r="A48">
        <f>HYPERLINK("https://stackoverflow.com/q/33048763", "33048763")</f>
        <v/>
      </c>
      <c r="B48" t="n">
        <v>0.3230017845402461</v>
      </c>
    </row>
    <row r="49">
      <c r="A49">
        <f>HYPERLINK("https://stackoverflow.com/q/33952130", "33952130")</f>
        <v/>
      </c>
      <c r="B49" t="n">
        <v>0.3955362178712432</v>
      </c>
    </row>
    <row r="50">
      <c r="A50">
        <f>HYPERLINK("https://stackoverflow.com/q/34228425", "34228425")</f>
        <v/>
      </c>
      <c r="B50" t="n">
        <v>0.3847822074566261</v>
      </c>
    </row>
    <row r="51">
      <c r="A51">
        <f>HYPERLINK("https://stackoverflow.com/q/34445962", "34445962")</f>
        <v/>
      </c>
      <c r="B51" t="n">
        <v>0.2584727584727585</v>
      </c>
    </row>
    <row r="52">
      <c r="A52">
        <f>HYPERLINK("https://stackoverflow.com/q/34510911", "34510911")</f>
        <v/>
      </c>
      <c r="B52" t="n">
        <v>0.3788408329692733</v>
      </c>
    </row>
    <row r="53">
      <c r="A53">
        <f>HYPERLINK("https://stackoverflow.com/q/34545785", "34545785")</f>
        <v/>
      </c>
      <c r="B53" t="n">
        <v>0.2979436277589312</v>
      </c>
    </row>
    <row r="54">
      <c r="A54">
        <f>HYPERLINK("https://stackoverflow.com/q/34916160", "34916160")</f>
        <v/>
      </c>
      <c r="B54" t="n">
        <v>0.316094896740058</v>
      </c>
    </row>
    <row r="55">
      <c r="A55">
        <f>HYPERLINK("https://stackoverflow.com/q/35764295", "35764295")</f>
        <v/>
      </c>
      <c r="B55" t="n">
        <v>0.3405972558514931</v>
      </c>
    </row>
    <row r="56">
      <c r="A56">
        <f>HYPERLINK("https://stackoverflow.com/q/35974311", "35974311")</f>
        <v/>
      </c>
      <c r="B56" t="n">
        <v>0.3937343358395989</v>
      </c>
    </row>
    <row r="57">
      <c r="A57">
        <f>HYPERLINK("https://stackoverflow.com/q/36760509", "36760509")</f>
        <v/>
      </c>
      <c r="B57" t="n">
        <v>0.3281522302293816</v>
      </c>
    </row>
    <row r="58">
      <c r="A58">
        <f>HYPERLINK("https://stackoverflow.com/q/36766698", "36766698")</f>
        <v/>
      </c>
      <c r="B58" t="n">
        <v>0.402958152958153</v>
      </c>
    </row>
    <row r="59">
      <c r="A59">
        <f>HYPERLINK("https://stackoverflow.com/q/37306094", "37306094")</f>
        <v/>
      </c>
      <c r="B59" t="n">
        <v>0.5579109062980031</v>
      </c>
    </row>
    <row r="60">
      <c r="A60">
        <f>HYPERLINK("https://stackoverflow.com/q/37916645", "37916645")</f>
        <v/>
      </c>
      <c r="B60" t="n">
        <v>0.4983073798239674</v>
      </c>
    </row>
    <row r="61">
      <c r="A61">
        <f>HYPERLINK("https://stackoverflow.com/q/38194847", "38194847")</f>
        <v/>
      </c>
      <c r="B61" t="n">
        <v>0.253968253968254</v>
      </c>
    </row>
    <row r="62">
      <c r="A62">
        <f>HYPERLINK("https://stackoverflow.com/q/38264023", "38264023")</f>
        <v/>
      </c>
      <c r="B62" t="n">
        <v>0.3002645502645503</v>
      </c>
    </row>
    <row r="63">
      <c r="A63">
        <f>HYPERLINK("https://stackoverflow.com/q/38434097", "38434097")</f>
        <v/>
      </c>
      <c r="B63" t="n">
        <v>0.3041037553232676</v>
      </c>
    </row>
    <row r="64">
      <c r="A64">
        <f>HYPERLINK("https://stackoverflow.com/q/38699998", "38699998")</f>
        <v/>
      </c>
      <c r="B64" t="n">
        <v>0.4806771481355805</v>
      </c>
    </row>
    <row r="65">
      <c r="A65">
        <f>HYPERLINK("https://stackoverflow.com/q/39590785", "39590785")</f>
        <v/>
      </c>
      <c r="B65" t="n">
        <v>0.6768638768638768</v>
      </c>
    </row>
    <row r="66">
      <c r="A66">
        <f>HYPERLINK("https://stackoverflow.com/q/40471357", "40471357")</f>
        <v/>
      </c>
      <c r="B66" t="n">
        <v>0.2761904761904762</v>
      </c>
    </row>
    <row r="67">
      <c r="A67">
        <f>HYPERLINK("https://stackoverflow.com/q/40935625", "40935625")</f>
        <v/>
      </c>
      <c r="B67" t="n">
        <v>0.5932012923163366</v>
      </c>
    </row>
    <row r="68">
      <c r="A68">
        <f>HYPERLINK("https://stackoverflow.com/q/41036556", "41036556")</f>
        <v/>
      </c>
      <c r="B68" t="n">
        <v>0.3849428039372173</v>
      </c>
    </row>
    <row r="69">
      <c r="A69">
        <f>HYPERLINK("https://stackoverflow.com/q/41097730", "41097730")</f>
        <v/>
      </c>
      <c r="B69" t="n">
        <v>0.4242509627125011</v>
      </c>
    </row>
    <row r="70">
      <c r="A70">
        <f>HYPERLINK("https://stackoverflow.com/q/41272558", "41272558")</f>
        <v/>
      </c>
      <c r="B70" t="n">
        <v>0.4426599041983657</v>
      </c>
    </row>
    <row r="71">
      <c r="A71">
        <f>HYPERLINK("https://stackoverflow.com/q/41345102", "41345102")</f>
        <v/>
      </c>
      <c r="B71" t="n">
        <v>0.6340532570040767</v>
      </c>
    </row>
    <row r="72">
      <c r="A72">
        <f>HYPERLINK("https://stackoverflow.com/q/41420363", "41420363")</f>
        <v/>
      </c>
      <c r="B72" t="n">
        <v>0.2860783457113732</v>
      </c>
    </row>
    <row r="73">
      <c r="A73">
        <f>HYPERLINK("https://stackoverflow.com/q/41484050", "41484050")</f>
        <v/>
      </c>
      <c r="B73" t="n">
        <v>0.556998556998557</v>
      </c>
    </row>
    <row r="74">
      <c r="A74">
        <f>HYPERLINK("https://stackoverflow.com/q/41652958", "41652958")</f>
        <v/>
      </c>
      <c r="B74" t="n">
        <v>0.3380731922398588</v>
      </c>
    </row>
    <row r="75">
      <c r="A75">
        <f>HYPERLINK("https://stackoverflow.com/q/41679881", "41679881")</f>
        <v/>
      </c>
      <c r="B75" t="n">
        <v>0.7802526028332479</v>
      </c>
    </row>
    <row r="76">
      <c r="A76">
        <f>HYPERLINK("https://stackoverflow.com/q/41733883", "41733883")</f>
        <v/>
      </c>
      <c r="B76" t="n">
        <v>0.3390449624759248</v>
      </c>
    </row>
    <row r="77">
      <c r="A77">
        <f>HYPERLINK("https://stackoverflow.com/q/41813166", "41813166")</f>
        <v/>
      </c>
      <c r="B77" t="n">
        <v>0.4531759506292614</v>
      </c>
    </row>
    <row r="78">
      <c r="A78">
        <f>HYPERLINK("https://stackoverflow.com/q/41904477", "41904477")</f>
        <v/>
      </c>
      <c r="B78" t="n">
        <v>0.2164307164307165</v>
      </c>
    </row>
    <row r="79">
      <c r="A79">
        <f>HYPERLINK("https://stackoverflow.com/q/41905258", "41905258")</f>
        <v/>
      </c>
      <c r="B79" t="n">
        <v>0.3432753029527222</v>
      </c>
    </row>
    <row r="80">
      <c r="A80">
        <f>HYPERLINK("https://stackoverflow.com/q/41920583", "41920583")</f>
        <v/>
      </c>
      <c r="B80" t="n">
        <v>0.6337360814972754</v>
      </c>
    </row>
    <row r="81">
      <c r="A81">
        <f>HYPERLINK("https://stackoverflow.com/q/42483638", "42483638")</f>
        <v/>
      </c>
      <c r="B81" t="n">
        <v>0.4073898875223378</v>
      </c>
    </row>
    <row r="82">
      <c r="A82">
        <f>HYPERLINK("https://stackoverflow.com/q/42506938", "42506938")</f>
        <v/>
      </c>
      <c r="B82" t="n">
        <v>0.3241223496697949</v>
      </c>
    </row>
    <row r="83">
      <c r="A83">
        <f>HYPERLINK("https://stackoverflow.com/q/42530654", "42530654")</f>
        <v/>
      </c>
      <c r="B83" t="n">
        <v>0.3744841749678509</v>
      </c>
    </row>
    <row r="84">
      <c r="A84">
        <f>HYPERLINK("https://stackoverflow.com/q/42841546", "42841546")</f>
        <v/>
      </c>
      <c r="B84" t="n">
        <v>0.4531426605730011</v>
      </c>
    </row>
    <row r="85">
      <c r="A85">
        <f>HYPERLINK("https://stackoverflow.com/q/42914503", "42914503")</f>
        <v/>
      </c>
      <c r="B85" t="n">
        <v>0.4417460317460318</v>
      </c>
    </row>
    <row r="86">
      <c r="A86">
        <f>HYPERLINK("https://stackoverflow.com/q/42946766", "42946766")</f>
        <v/>
      </c>
      <c r="B86" t="n">
        <v>0.6304424935709851</v>
      </c>
    </row>
    <row r="87">
      <c r="A87">
        <f>HYPERLINK("https://stackoverflow.com/q/43045887", "43045887")</f>
        <v/>
      </c>
      <c r="B87" t="n">
        <v>0.5615705931495405</v>
      </c>
    </row>
    <row r="88">
      <c r="A88">
        <f>HYPERLINK("https://stackoverflow.com/q/43589592", "43589592")</f>
        <v/>
      </c>
      <c r="B88" t="n">
        <v>0.2907203907203907</v>
      </c>
    </row>
    <row r="89">
      <c r="A89">
        <f>HYPERLINK("https://stackoverflow.com/q/43612228", "43612228")</f>
        <v/>
      </c>
      <c r="B89" t="n">
        <v>0.5350627813314381</v>
      </c>
    </row>
    <row r="90">
      <c r="A90">
        <f>HYPERLINK("https://stackoverflow.com/q/43860043", "43860043")</f>
        <v/>
      </c>
      <c r="B90" t="n">
        <v>0.6346266901822457</v>
      </c>
    </row>
    <row r="91">
      <c r="A91">
        <f>HYPERLINK("https://stackoverflow.com/q/43877814", "43877814")</f>
        <v/>
      </c>
      <c r="B91" t="n">
        <v>0.4698577185623817</v>
      </c>
    </row>
    <row r="92">
      <c r="A92">
        <f>HYPERLINK("https://stackoverflow.com/q/43924709", "43924709")</f>
        <v/>
      </c>
      <c r="B92" t="n">
        <v>0.3782286089978397</v>
      </c>
    </row>
    <row r="93">
      <c r="A93">
        <f>HYPERLINK("https://stackoverflow.com/q/43995641", "43995641")</f>
        <v/>
      </c>
      <c r="B93" t="n">
        <v>0.4830734653743504</v>
      </c>
    </row>
    <row r="94">
      <c r="A94">
        <f>HYPERLINK("https://stackoverflow.com/q/44005685", "44005685")</f>
        <v/>
      </c>
      <c r="B94" t="n">
        <v>0.3154339750084431</v>
      </c>
    </row>
    <row r="95">
      <c r="A95">
        <f>HYPERLINK("https://stackoverflow.com/q/44025410", "44025410")</f>
        <v/>
      </c>
      <c r="B95" t="n">
        <v>0.5906540777230431</v>
      </c>
    </row>
    <row r="96">
      <c r="A96">
        <f>HYPERLINK("https://stackoverflow.com/q/44073502", "44073502")</f>
        <v/>
      </c>
      <c r="B96" t="n">
        <v>0.2972327574097486</v>
      </c>
    </row>
    <row r="97">
      <c r="A97">
        <f>HYPERLINK("https://stackoverflow.com/q/44102892", "44102892")</f>
        <v/>
      </c>
      <c r="B97" t="n">
        <v>0.4694050648249121</v>
      </c>
    </row>
    <row r="98">
      <c r="A98">
        <f>HYPERLINK("https://stackoverflow.com/q/44106979", "44106979")</f>
        <v/>
      </c>
      <c r="B98" t="n">
        <v>0.2505388986870469</v>
      </c>
    </row>
    <row r="99">
      <c r="A99">
        <f>HYPERLINK("https://stackoverflow.com/q/44136328", "44136328")</f>
        <v/>
      </c>
      <c r="B99" t="n">
        <v>0.5222763347763348</v>
      </c>
    </row>
    <row r="100">
      <c r="A100">
        <f>HYPERLINK("https://stackoverflow.com/q/44140332", "44140332")</f>
        <v/>
      </c>
      <c r="B100" t="n">
        <v>0.3981762917933132</v>
      </c>
    </row>
    <row r="101">
      <c r="A101">
        <f>HYPERLINK("https://stackoverflow.com/q/44267227", "44267227")</f>
        <v/>
      </c>
      <c r="B101" t="n">
        <v>0.5710809871393814</v>
      </c>
    </row>
    <row r="102">
      <c r="A102">
        <f>HYPERLINK("https://stackoverflow.com/q/44419262", "44419262")</f>
        <v/>
      </c>
      <c r="B102" t="n">
        <v>0.3129531648050167</v>
      </c>
    </row>
    <row r="103">
      <c r="A103">
        <f>HYPERLINK("https://stackoverflow.com/q/44442208", "44442208")</f>
        <v/>
      </c>
      <c r="B103" t="n">
        <v>0.395109395109395</v>
      </c>
    </row>
    <row r="104">
      <c r="A104">
        <f>HYPERLINK("https://stackoverflow.com/q/44510491", "44510491")</f>
        <v/>
      </c>
      <c r="B104" t="n">
        <v>0.4135259158955841</v>
      </c>
    </row>
    <row r="105">
      <c r="A105">
        <f>HYPERLINK("https://stackoverflow.com/q/44528282", "44528282")</f>
        <v/>
      </c>
      <c r="B105" t="n">
        <v>0.3230739450251645</v>
      </c>
    </row>
    <row r="106">
      <c r="A106">
        <f>HYPERLINK("https://stackoverflow.com/q/44710543", "44710543")</f>
        <v/>
      </c>
      <c r="B106" t="n">
        <v>0.6375889436234263</v>
      </c>
    </row>
    <row r="107">
      <c r="A107">
        <f>HYPERLINK("https://stackoverflow.com/q/44733222", "44733222")</f>
        <v/>
      </c>
      <c r="B107" t="n">
        <v>0.3276827451584733</v>
      </c>
    </row>
    <row r="108">
      <c r="A108">
        <f>HYPERLINK("https://stackoverflow.com/q/44789178", "44789178")</f>
        <v/>
      </c>
      <c r="B108" t="n">
        <v>0.5261904761904763</v>
      </c>
    </row>
    <row r="109">
      <c r="A109">
        <f>HYPERLINK("https://stackoverflow.com/q/44912604", "44912604")</f>
        <v/>
      </c>
      <c r="B109" t="n">
        <v>0.2583427071616048</v>
      </c>
    </row>
    <row r="110">
      <c r="A110">
        <f>HYPERLINK("https://stackoverflow.com/q/44956629", "44956629")</f>
        <v/>
      </c>
      <c r="B110" t="n">
        <v>0.5615705931495405</v>
      </c>
    </row>
    <row r="111">
      <c r="A111">
        <f>HYPERLINK("https://stackoverflow.com/q/45120914", "45120914")</f>
        <v/>
      </c>
      <c r="B111" t="n">
        <v>0.4175312583133812</v>
      </c>
    </row>
    <row r="112">
      <c r="A112">
        <f>HYPERLINK("https://stackoverflow.com/q/45145338", "45145338")</f>
        <v/>
      </c>
      <c r="B112" t="n">
        <v>0.5970953123839239</v>
      </c>
    </row>
    <row r="113">
      <c r="A113">
        <f>HYPERLINK("https://stackoverflow.com/q/45195523", "45195523")</f>
        <v/>
      </c>
      <c r="B113" t="n">
        <v>0.6137973137973138</v>
      </c>
    </row>
    <row r="114">
      <c r="A114">
        <f>HYPERLINK("https://stackoverflow.com/q/45209796", "45209796")</f>
        <v/>
      </c>
      <c r="B114" t="n">
        <v>0.4024674640788384</v>
      </c>
    </row>
    <row r="115">
      <c r="A115">
        <f>HYPERLINK("https://stackoverflow.com/q/45281799", "45281799")</f>
        <v/>
      </c>
      <c r="B115" t="n">
        <v>0.3287444519672008</v>
      </c>
    </row>
    <row r="116">
      <c r="A116">
        <f>HYPERLINK("https://stackoverflow.com/q/45310234", "45310234")</f>
        <v/>
      </c>
      <c r="B116" t="n">
        <v>0.3288918013688656</v>
      </c>
    </row>
    <row r="117">
      <c r="A117">
        <f>HYPERLINK("https://stackoverflow.com/q/45380713", "45380713")</f>
        <v/>
      </c>
      <c r="B117" t="n">
        <v>0.349547704386414</v>
      </c>
    </row>
    <row r="118">
      <c r="A118">
        <f>HYPERLINK("https://stackoverflow.com/q/45425713", "45425713")</f>
        <v/>
      </c>
      <c r="B118" t="n">
        <v>0.4742151675485009</v>
      </c>
    </row>
    <row r="119">
      <c r="A119">
        <f>HYPERLINK("https://stackoverflow.com/q/45470211", "45470211")</f>
        <v/>
      </c>
      <c r="B119" t="n">
        <v>0.6395581193680955</v>
      </c>
    </row>
    <row r="120">
      <c r="A120">
        <f>HYPERLINK("https://stackoverflow.com/q/45480663", "45480663")</f>
        <v/>
      </c>
      <c r="B120" t="n">
        <v>0.4427308802308803</v>
      </c>
    </row>
    <row r="121">
      <c r="A121">
        <f>HYPERLINK("https://stackoverflow.com/q/45511290", "45511290")</f>
        <v/>
      </c>
      <c r="B121" t="n">
        <v>0.5857255431723516</v>
      </c>
    </row>
    <row r="122">
      <c r="A122">
        <f>HYPERLINK("https://stackoverflow.com/q/45555969", "45555969")</f>
        <v/>
      </c>
      <c r="B122" t="n">
        <v>0.3635778635778636</v>
      </c>
    </row>
    <row r="123">
      <c r="A123">
        <f>HYPERLINK("https://stackoverflow.com/q/45602479", "45602479")</f>
        <v/>
      </c>
      <c r="B123" t="n">
        <v>0.3616895345708905</v>
      </c>
    </row>
    <row r="124">
      <c r="A124">
        <f>HYPERLINK("https://stackoverflow.com/q/45678498", "45678498")</f>
        <v/>
      </c>
      <c r="B124" t="n">
        <v>0.5696864111498259</v>
      </c>
    </row>
    <row r="125">
      <c r="A125">
        <f>HYPERLINK("https://stackoverflow.com/q/45724820", "45724820")</f>
        <v/>
      </c>
      <c r="B125" t="n">
        <v>0.3646632185958028</v>
      </c>
    </row>
    <row r="126">
      <c r="A126">
        <f>HYPERLINK("https://stackoverflow.com/q/45731288", "45731288")</f>
        <v/>
      </c>
      <c r="B126" t="n">
        <v>0.5177675371223758</v>
      </c>
    </row>
    <row r="127">
      <c r="A127">
        <f>HYPERLINK("https://stackoverflow.com/q/45740520", "45740520")</f>
        <v/>
      </c>
      <c r="B127" t="n">
        <v>0.6951156328010927</v>
      </c>
    </row>
    <row r="128">
      <c r="A128">
        <f>HYPERLINK("https://stackoverflow.com/q/45751896", "45751896")</f>
        <v/>
      </c>
      <c r="B128" t="n">
        <v>0.502954466458116</v>
      </c>
    </row>
    <row r="129">
      <c r="A129">
        <f>HYPERLINK("https://stackoverflow.com/q/45817120", "45817120")</f>
        <v/>
      </c>
      <c r="B129" t="n">
        <v>0.4578395460748401</v>
      </c>
    </row>
    <row r="130">
      <c r="A130">
        <f>HYPERLINK("https://stackoverflow.com/q/45933300", "45933300")</f>
        <v/>
      </c>
      <c r="B130" t="n">
        <v>0.4715121136173767</v>
      </c>
    </row>
    <row r="131">
      <c r="A131">
        <f>HYPERLINK("https://stackoverflow.com/q/45978094", "45978094")</f>
        <v/>
      </c>
      <c r="B131" t="n">
        <v>0.4849050731403672</v>
      </c>
    </row>
    <row r="132">
      <c r="A132">
        <f>HYPERLINK("https://stackoverflow.com/q/46041253", "46041253")</f>
        <v/>
      </c>
      <c r="B132" t="n">
        <v>0.4034324389654339</v>
      </c>
    </row>
    <row r="133">
      <c r="A133">
        <f>HYPERLINK("https://stackoverflow.com/q/46124156", "46124156")</f>
        <v/>
      </c>
      <c r="B133" t="n">
        <v>0.3202835811531463</v>
      </c>
    </row>
    <row r="134">
      <c r="A134">
        <f>HYPERLINK("https://stackoverflow.com/q/46195839", "46195839")</f>
        <v/>
      </c>
      <c r="B134" t="n">
        <v>0.6476464148877942</v>
      </c>
    </row>
    <row r="135">
      <c r="A135">
        <f>HYPERLINK("https://stackoverflow.com/q/46206207", "46206207")</f>
        <v/>
      </c>
      <c r="B135" t="n">
        <v>0.3650793650793651</v>
      </c>
    </row>
    <row r="136">
      <c r="A136">
        <f>HYPERLINK("https://stackoverflow.com/q/46271988", "46271988")</f>
        <v/>
      </c>
      <c r="B136" t="n">
        <v>0.2547562760328718</v>
      </c>
    </row>
    <row r="137">
      <c r="A137">
        <f>HYPERLINK("https://stackoverflow.com/q/46295367", "46295367")</f>
        <v/>
      </c>
      <c r="B137" t="n">
        <v>0.7647707231040565</v>
      </c>
    </row>
    <row r="138">
      <c r="A138">
        <f>HYPERLINK("https://stackoverflow.com/q/46297894", "46297894")</f>
        <v/>
      </c>
      <c r="B138" t="n">
        <v>0.2872204843007763</v>
      </c>
    </row>
    <row r="139">
      <c r="A139">
        <f>HYPERLINK("https://stackoverflow.com/q/46321865", "46321865")</f>
        <v/>
      </c>
      <c r="B139" t="n">
        <v>0.3110253110253111</v>
      </c>
    </row>
    <row r="140">
      <c r="A140">
        <f>HYPERLINK("https://stackoverflow.com/q/46330301", "46330301")</f>
        <v/>
      </c>
      <c r="B140" t="n">
        <v>0.325058301361619</v>
      </c>
    </row>
    <row r="141">
      <c r="A141">
        <f>HYPERLINK("https://stackoverflow.com/q/46336305", "46336305")</f>
        <v/>
      </c>
      <c r="B141" t="n">
        <v>0.4508740204942736</v>
      </c>
    </row>
    <row r="142">
      <c r="A142">
        <f>HYPERLINK("https://stackoverflow.com/q/46340789", "46340789")</f>
        <v/>
      </c>
      <c r="B142" t="n">
        <v>0.3267910767910769</v>
      </c>
    </row>
    <row r="143">
      <c r="A143">
        <f>HYPERLINK("https://stackoverflow.com/q/46342043", "46342043")</f>
        <v/>
      </c>
      <c r="B143" t="n">
        <v>0.8178100618778585</v>
      </c>
    </row>
    <row r="144">
      <c r="A144">
        <f>HYPERLINK("https://stackoverflow.com/q/46348449", "46348449")</f>
        <v/>
      </c>
      <c r="B144" t="n">
        <v>0.5514219576719577</v>
      </c>
    </row>
    <row r="145">
      <c r="A145">
        <f>HYPERLINK("https://stackoverflow.com/q/46447525", "46447525")</f>
        <v/>
      </c>
      <c r="B145" t="n">
        <v>0.5042606516290727</v>
      </c>
    </row>
    <row r="146">
      <c r="A146">
        <f>HYPERLINK("https://stackoverflow.com/q/46495006", "46495006")</f>
        <v/>
      </c>
      <c r="B146" t="n">
        <v>0.5420946156240275</v>
      </c>
    </row>
    <row r="147">
      <c r="A147">
        <f>HYPERLINK("https://stackoverflow.com/q/46514457", "46514457")</f>
        <v/>
      </c>
      <c r="B147" t="n">
        <v>0.3853785103785104</v>
      </c>
    </row>
    <row r="148">
      <c r="A148">
        <f>HYPERLINK("https://stackoverflow.com/q/46550925", "46550925")</f>
        <v/>
      </c>
      <c r="B148" t="n">
        <v>0.4579586220453093</v>
      </c>
    </row>
    <row r="149">
      <c r="A149">
        <f>HYPERLINK("https://stackoverflow.com/q/46565154", "46565154")</f>
        <v/>
      </c>
      <c r="B149" t="n">
        <v>0.5521164021164021</v>
      </c>
    </row>
    <row r="150">
      <c r="A150">
        <f>HYPERLINK("https://stackoverflow.com/q/46574894", "46574894")</f>
        <v/>
      </c>
      <c r="B150" t="n">
        <v>0.3696503918022905</v>
      </c>
    </row>
    <row r="151">
      <c r="A151">
        <f>HYPERLINK("https://stackoverflow.com/q/46600731", "46600731")</f>
        <v/>
      </c>
      <c r="B151" t="n">
        <v>0.6450501253132833</v>
      </c>
    </row>
    <row r="152">
      <c r="A152">
        <f>HYPERLINK("https://stackoverflow.com/q/46608926", "46608926")</f>
        <v/>
      </c>
      <c r="B152" t="n">
        <v>0.3380731922398589</v>
      </c>
    </row>
    <row r="153">
      <c r="A153">
        <f>HYPERLINK("https://stackoverflow.com/q/46612872", "46612872")</f>
        <v/>
      </c>
      <c r="B153" t="n">
        <v>0.3796912372254838</v>
      </c>
    </row>
    <row r="154">
      <c r="A154">
        <f>HYPERLINK("https://stackoverflow.com/q/46614237", "46614237")</f>
        <v/>
      </c>
      <c r="B154" t="n">
        <v>0.6379344986939923</v>
      </c>
    </row>
    <row r="155">
      <c r="A155">
        <f>HYPERLINK("https://stackoverflow.com/q/46647666", "46647666")</f>
        <v/>
      </c>
      <c r="B155" t="n">
        <v>0.4919799498746867</v>
      </c>
    </row>
    <row r="156">
      <c r="A156">
        <f>HYPERLINK("https://stackoverflow.com/q/46655042", "46655042")</f>
        <v/>
      </c>
      <c r="B156" t="n">
        <v>0.3752730449978157</v>
      </c>
    </row>
    <row r="157">
      <c r="A157">
        <f>HYPERLINK("https://stackoverflow.com/q/46681967", "46681967")</f>
        <v/>
      </c>
      <c r="B157" t="n">
        <v>0.3493930905695612</v>
      </c>
    </row>
    <row r="158">
      <c r="A158">
        <f>HYPERLINK("https://stackoverflow.com/q/46684369", "46684369")</f>
        <v/>
      </c>
      <c r="B158" t="n">
        <v>0.4486585194549796</v>
      </c>
    </row>
    <row r="159">
      <c r="A159">
        <f>HYPERLINK("https://stackoverflow.com/q/46705213", "46705213")</f>
        <v/>
      </c>
      <c r="B159" t="n">
        <v>0.4489069649211997</v>
      </c>
    </row>
    <row r="160">
      <c r="A160">
        <f>HYPERLINK("https://stackoverflow.com/q/46732318", "46732318")</f>
        <v/>
      </c>
      <c r="B160" t="n">
        <v>0.5504564520108561</v>
      </c>
    </row>
    <row r="161">
      <c r="A161">
        <f>HYPERLINK("https://stackoverflow.com/q/46739891", "46739891")</f>
        <v/>
      </c>
      <c r="B161" t="n">
        <v>0.2313345091122869</v>
      </c>
    </row>
    <row r="162">
      <c r="A162">
        <f>HYPERLINK("https://stackoverflow.com/q/46966587", "46966587")</f>
        <v/>
      </c>
      <c r="B162" t="n">
        <v>0.5208979055132902</v>
      </c>
    </row>
    <row r="163">
      <c r="A163">
        <f>HYPERLINK("https://stackoverflow.com/q/46976184", "46976184")</f>
        <v/>
      </c>
      <c r="B163" t="n">
        <v>0.3195420244600573</v>
      </c>
    </row>
    <row r="164">
      <c r="A164">
        <f>HYPERLINK("https://stackoverflow.com/q/46976482", "46976482")</f>
        <v/>
      </c>
      <c r="B164" t="n">
        <v>0.5311147186147186</v>
      </c>
    </row>
    <row r="165">
      <c r="A165">
        <f>HYPERLINK("https://stackoverflow.com/q/47178968", "47178968")</f>
        <v/>
      </c>
      <c r="B165" t="n">
        <v>0.3633226676704938</v>
      </c>
    </row>
    <row r="166">
      <c r="A166">
        <f>HYPERLINK("https://stackoverflow.com/q/47189669", "47189669")</f>
        <v/>
      </c>
      <c r="B166" t="n">
        <v>0.3635778635778636</v>
      </c>
    </row>
    <row r="167">
      <c r="A167">
        <f>HYPERLINK("https://stackoverflow.com/q/47194231", "47194231")</f>
        <v/>
      </c>
      <c r="B167" t="n">
        <v>0.3914090122620927</v>
      </c>
    </row>
    <row r="168">
      <c r="A168">
        <f>HYPERLINK("https://stackoverflow.com/q/47194805", "47194805")</f>
        <v/>
      </c>
      <c r="B168" t="n">
        <v>0.3141351402220967</v>
      </c>
    </row>
    <row r="169">
      <c r="A169">
        <f>HYPERLINK("https://stackoverflow.com/q/47236477", "47236477")</f>
        <v/>
      </c>
      <c r="B169" t="n">
        <v>0.3573437813944143</v>
      </c>
    </row>
    <row r="170">
      <c r="A170">
        <f>HYPERLINK("https://stackoverflow.com/q/47704069", "47704069")</f>
        <v/>
      </c>
      <c r="B170" t="n">
        <v>0.416005291005291</v>
      </c>
    </row>
    <row r="171">
      <c r="A171">
        <f>HYPERLINK("https://stackoverflow.com/q/47795639", "47795639")</f>
        <v/>
      </c>
      <c r="B171" t="n">
        <v>0.457552483358935</v>
      </c>
    </row>
    <row r="172">
      <c r="A172">
        <f>HYPERLINK("https://stackoverflow.com/q/47830107", "47830107")</f>
        <v/>
      </c>
      <c r="B172" t="n">
        <v>0.3744810744810744</v>
      </c>
    </row>
    <row r="173">
      <c r="A173">
        <f>HYPERLINK("https://stackoverflow.com/q/47910518", "47910518")</f>
        <v/>
      </c>
      <c r="B173" t="n">
        <v>0.3625152625152625</v>
      </c>
    </row>
    <row r="174">
      <c r="A174">
        <f>HYPERLINK("https://stackoverflow.com/q/48279047", "48279047")</f>
        <v/>
      </c>
      <c r="B174" t="n">
        <v>0.3463139329805996</v>
      </c>
    </row>
    <row r="175">
      <c r="A175">
        <f>HYPERLINK("https://stackoverflow.com/q/48324549", "48324549")</f>
        <v/>
      </c>
      <c r="B175" t="n">
        <v>0.6794928497714875</v>
      </c>
    </row>
    <row r="176">
      <c r="A176">
        <f>HYPERLINK("https://stackoverflow.com/q/48342522", "48342522")</f>
        <v/>
      </c>
      <c r="B176" t="n">
        <v>0.413045363865036</v>
      </c>
    </row>
    <row r="177">
      <c r="A177">
        <f>HYPERLINK("https://stackoverflow.com/q/48404730", "48404730")</f>
        <v/>
      </c>
      <c r="B177" t="n">
        <v>0.6496947496947497</v>
      </c>
    </row>
    <row r="178">
      <c r="A178">
        <f>HYPERLINK("https://stackoverflow.com/q/48443288", "48443288")</f>
        <v/>
      </c>
      <c r="B178" t="n">
        <v>0.3039172855686617</v>
      </c>
    </row>
    <row r="179">
      <c r="A179">
        <f>HYPERLINK("https://stackoverflow.com/q/48452352", "48452352")</f>
        <v/>
      </c>
      <c r="B179" t="n">
        <v>0.51486839461523</v>
      </c>
    </row>
    <row r="180">
      <c r="A180">
        <f>HYPERLINK("https://stackoverflow.com/q/48525962", "48525962")</f>
        <v/>
      </c>
      <c r="B180" t="n">
        <v>0.4263820470717022</v>
      </c>
    </row>
    <row r="181">
      <c r="A181">
        <f>HYPERLINK("https://stackoverflow.com/q/48647359", "48647359")</f>
        <v/>
      </c>
      <c r="B181" t="n">
        <v>0.3093157362820284</v>
      </c>
    </row>
    <row r="182">
      <c r="A182">
        <f>HYPERLINK("https://stackoverflow.com/q/48649652", "48649652")</f>
        <v/>
      </c>
      <c r="B182" t="n">
        <v>0.4651825642537717</v>
      </c>
    </row>
    <row r="183">
      <c r="A183">
        <f>HYPERLINK("https://stackoverflow.com/q/48791497", "48791497")</f>
        <v/>
      </c>
      <c r="B183" t="n">
        <v>0.2856013105123426</v>
      </c>
    </row>
    <row r="184">
      <c r="A184">
        <f>HYPERLINK("https://stackoverflow.com/q/48842439", "48842439")</f>
        <v/>
      </c>
      <c r="B184" t="n">
        <v>0.4424987199180748</v>
      </c>
    </row>
    <row r="185">
      <c r="A185">
        <f>HYPERLINK("https://stackoverflow.com/q/48870896", "48870896")</f>
        <v/>
      </c>
      <c r="B185" t="n">
        <v>0.2841465804428767</v>
      </c>
    </row>
    <row r="186">
      <c r="A186">
        <f>HYPERLINK("https://stackoverflow.com/q/48891615", "48891615")</f>
        <v/>
      </c>
      <c r="B186" t="n">
        <v>0.3816278284363391</v>
      </c>
    </row>
    <row r="187">
      <c r="A187">
        <f>HYPERLINK("https://stackoverflow.com/q/48950826", "48950826")</f>
        <v/>
      </c>
      <c r="B187" t="n">
        <v>0.7413100261201527</v>
      </c>
    </row>
    <row r="188">
      <c r="A188">
        <f>HYPERLINK("https://stackoverflow.com/q/48952883", "48952883")</f>
        <v/>
      </c>
      <c r="B188" t="n">
        <v>0.2932139216542886</v>
      </c>
    </row>
    <row r="189">
      <c r="A189">
        <f>HYPERLINK("https://stackoverflow.com/q/49148407", "49148407")</f>
        <v/>
      </c>
      <c r="B189" t="n">
        <v>0.3662936941625466</v>
      </c>
    </row>
    <row r="190">
      <c r="A190">
        <f>HYPERLINK("https://stackoverflow.com/q/49175094", "49175094")</f>
        <v/>
      </c>
      <c r="B190" t="n">
        <v>0.5729646697388632</v>
      </c>
    </row>
    <row r="191">
      <c r="A191">
        <f>HYPERLINK("https://stackoverflow.com/q/49286426", "49286426")</f>
        <v/>
      </c>
      <c r="B191" t="n">
        <v>0.4199813258636789</v>
      </c>
    </row>
    <row r="192">
      <c r="A192">
        <f>HYPERLINK("https://stackoverflow.com/q/49467664", "49467664")</f>
        <v/>
      </c>
      <c r="B192" t="n">
        <v>0.5966284323948557</v>
      </c>
    </row>
    <row r="193">
      <c r="A193">
        <f>HYPERLINK("https://stackoverflow.com/q/49488781", "49488781")</f>
        <v/>
      </c>
      <c r="B193" t="n">
        <v>0.4526911147600803</v>
      </c>
    </row>
    <row r="194">
      <c r="A194">
        <f>HYPERLINK("https://stackoverflow.com/q/49504777", "49504777")</f>
        <v/>
      </c>
      <c r="B194" t="n">
        <v>0.5024889640274256</v>
      </c>
    </row>
    <row r="195">
      <c r="A195">
        <f>HYPERLINK("https://stackoverflow.com/q/49511434", "49511434")</f>
        <v/>
      </c>
      <c r="B195" t="n">
        <v>0.7279779158040027</v>
      </c>
    </row>
    <row r="196">
      <c r="A196">
        <f>HYPERLINK("https://stackoverflow.com/q/49517238", "49517238")</f>
        <v/>
      </c>
      <c r="B196" t="n">
        <v>0.2188442870261052</v>
      </c>
    </row>
    <row r="197">
      <c r="A197">
        <f>HYPERLINK("https://stackoverflow.com/q/49563870", "49563870")</f>
        <v/>
      </c>
      <c r="B197" t="n">
        <v>0.3162578162578162</v>
      </c>
    </row>
    <row r="198">
      <c r="A198">
        <f>HYPERLINK("https://stackoverflow.com/q/49573392", "49573392")</f>
        <v/>
      </c>
      <c r="B198" t="n">
        <v>0.6730236730236729</v>
      </c>
    </row>
    <row r="199">
      <c r="A199">
        <f>HYPERLINK("https://stackoverflow.com/q/49642849", "49642849")</f>
        <v/>
      </c>
      <c r="B199" t="n">
        <v>0.5967578520770009</v>
      </c>
    </row>
    <row r="200">
      <c r="A200">
        <f>HYPERLINK("https://stackoverflow.com/q/49666940", "49666940")</f>
        <v/>
      </c>
      <c r="B200" t="n">
        <v>0.5317460317460317</v>
      </c>
    </row>
    <row r="201">
      <c r="A201">
        <f>HYPERLINK("https://stackoverflow.com/q/49670353", "49670353")</f>
        <v/>
      </c>
      <c r="B201" t="n">
        <v>0.4802093887200271</v>
      </c>
    </row>
    <row r="202">
      <c r="A202">
        <f>HYPERLINK("https://stackoverflow.com/q/49675462", "49675462")</f>
        <v/>
      </c>
      <c r="B202" t="n">
        <v>0.4032895209365797</v>
      </c>
    </row>
    <row r="203">
      <c r="A203">
        <f>HYPERLINK("https://stackoverflow.com/q/49717039", "49717039")</f>
        <v/>
      </c>
      <c r="B203" t="n">
        <v>0.3825212255444814</v>
      </c>
    </row>
    <row r="204">
      <c r="A204">
        <f>HYPERLINK("https://stackoverflow.com/q/49747691", "49747691")</f>
        <v/>
      </c>
      <c r="B204" t="n">
        <v>0.4725474889409315</v>
      </c>
    </row>
    <row r="205">
      <c r="A205">
        <f>HYPERLINK("https://stackoverflow.com/q/49763535", "49763535")</f>
        <v/>
      </c>
      <c r="B205" t="n">
        <v>0.5692954388606563</v>
      </c>
    </row>
    <row r="206">
      <c r="A206">
        <f>HYPERLINK("https://stackoverflow.com/q/49772445", "49772445")</f>
        <v/>
      </c>
      <c r="B206" t="n">
        <v>0.5604816639299397</v>
      </c>
    </row>
    <row r="207">
      <c r="A207">
        <f>HYPERLINK("https://stackoverflow.com/q/49803583", "49803583")</f>
        <v/>
      </c>
      <c r="B207" t="n">
        <v>0.334705533303664</v>
      </c>
    </row>
    <row r="208">
      <c r="A208">
        <f>HYPERLINK("https://stackoverflow.com/q/49913681", "49913681")</f>
        <v/>
      </c>
      <c r="B208" t="n">
        <v>0.4233784048598863</v>
      </c>
    </row>
    <row r="209">
      <c r="A209">
        <f>HYPERLINK("https://stackoverflow.com/q/49956884", "49956884")</f>
        <v/>
      </c>
      <c r="B209" t="n">
        <v>0.3237921762511926</v>
      </c>
    </row>
    <row r="210">
      <c r="A210">
        <f>HYPERLINK("https://stackoverflow.com/q/49994108", "49994108")</f>
        <v/>
      </c>
      <c r="B210" t="n">
        <v>0.5818146188516558</v>
      </c>
    </row>
    <row r="211">
      <c r="A211">
        <f>HYPERLINK("https://stackoverflow.com/q/49997339", "49997339")</f>
        <v/>
      </c>
      <c r="B211" t="n">
        <v>0.5293305728088337</v>
      </c>
    </row>
    <row r="212">
      <c r="A212">
        <f>HYPERLINK("https://stackoverflow.com/q/50018204", "50018204")</f>
        <v/>
      </c>
      <c r="B212" t="n">
        <v>0.4971878515185602</v>
      </c>
    </row>
    <row r="213">
      <c r="A213">
        <f>HYPERLINK("https://stackoverflow.com/q/50024563", "50024563")</f>
        <v/>
      </c>
      <c r="B213" t="n">
        <v>0.6013860943438408</v>
      </c>
    </row>
    <row r="214">
      <c r="A214">
        <f>HYPERLINK("https://stackoverflow.com/q/50084095", "50084095")</f>
        <v/>
      </c>
      <c r="B214" t="n">
        <v>0.5065487032700148</v>
      </c>
    </row>
    <row r="215">
      <c r="A215">
        <f>HYPERLINK("https://stackoverflow.com/q/50102219", "50102219")</f>
        <v/>
      </c>
      <c r="B215" t="n">
        <v>0.393734335839599</v>
      </c>
    </row>
    <row r="216">
      <c r="A216">
        <f>HYPERLINK("https://stackoverflow.com/q/50130435", "50130435")</f>
        <v/>
      </c>
      <c r="B216" t="n">
        <v>0.498844197873324</v>
      </c>
    </row>
    <row r="217">
      <c r="A217">
        <f>HYPERLINK("https://stackoverflow.com/q/50142255", "50142255")</f>
        <v/>
      </c>
      <c r="B217" t="n">
        <v>0.561138796603913</v>
      </c>
    </row>
    <row r="218">
      <c r="A218">
        <f>HYPERLINK("https://stackoverflow.com/q/50149635", "50149635")</f>
        <v/>
      </c>
      <c r="B218" t="n">
        <v>0.4654110400379057</v>
      </c>
    </row>
    <row r="219">
      <c r="A219">
        <f>HYPERLINK("https://stackoverflow.com/q/50171963", "50171963")</f>
        <v/>
      </c>
      <c r="B219" t="n">
        <v>0.3831462124145051</v>
      </c>
    </row>
    <row r="220">
      <c r="A220">
        <f>HYPERLINK("https://stackoverflow.com/q/50184405", "50184405")</f>
        <v/>
      </c>
      <c r="B220" t="n">
        <v>0.6122703763153202</v>
      </c>
    </row>
    <row r="221">
      <c r="A221">
        <f>HYPERLINK("https://stackoverflow.com/q/50194352", "50194352")</f>
        <v/>
      </c>
      <c r="B221" t="n">
        <v>0.3284183385706228</v>
      </c>
    </row>
    <row r="222">
      <c r="A222">
        <f>HYPERLINK("https://stackoverflow.com/q/50447594", "50447594")</f>
        <v/>
      </c>
      <c r="B222" t="n">
        <v>0.4002133132567914</v>
      </c>
    </row>
    <row r="223">
      <c r="A223">
        <f>HYPERLINK("https://stackoverflow.com/q/50480858", "50480858")</f>
        <v/>
      </c>
      <c r="B223" t="n">
        <v>0.5811450349708925</v>
      </c>
    </row>
    <row r="224">
      <c r="A224">
        <f>HYPERLINK("https://stackoverflow.com/q/50584100", "50584100")</f>
        <v/>
      </c>
      <c r="B224" t="n">
        <v>0.4415429254138931</v>
      </c>
    </row>
    <row r="225">
      <c r="A225">
        <f>HYPERLINK("https://stackoverflow.com/q/50597271", "50597271")</f>
        <v/>
      </c>
      <c r="B225" t="n">
        <v>0.4128467586411512</v>
      </c>
    </row>
    <row r="226">
      <c r="A226">
        <f>HYPERLINK("https://stackoverflow.com/q/50688958", "50688958")</f>
        <v/>
      </c>
      <c r="B226" t="n">
        <v>0.7454212454212454</v>
      </c>
    </row>
    <row r="227">
      <c r="A227">
        <f>HYPERLINK("https://stackoverflow.com/q/50705737", "50705737")</f>
        <v/>
      </c>
      <c r="B227" t="n">
        <v>0.8071158287876554</v>
      </c>
    </row>
    <row r="228">
      <c r="A228">
        <f>HYPERLINK("https://stackoverflow.com/q/50713215", "50713215")</f>
        <v/>
      </c>
      <c r="B228" t="n">
        <v>0.6008379663201999</v>
      </c>
    </row>
    <row r="229">
      <c r="A229">
        <f>HYPERLINK("https://stackoverflow.com/q/50730545", "50730545")</f>
        <v/>
      </c>
      <c r="B229" t="n">
        <v>0.3852813852813853</v>
      </c>
    </row>
    <row r="230">
      <c r="A230">
        <f>HYPERLINK("https://stackoverflow.com/q/50749813", "50749813")</f>
        <v/>
      </c>
      <c r="B230" t="n">
        <v>0.4564604658062601</v>
      </c>
    </row>
    <row r="231">
      <c r="A231">
        <f>HYPERLINK("https://stackoverflow.com/q/50766363", "50766363")</f>
        <v/>
      </c>
      <c r="B231" t="n">
        <v>0.3894383394383394</v>
      </c>
    </row>
    <row r="232">
      <c r="A232">
        <f>HYPERLINK("https://stackoverflow.com/q/50823383", "50823383")</f>
        <v/>
      </c>
      <c r="B232" t="n">
        <v>0.3415750915750915</v>
      </c>
    </row>
    <row r="233">
      <c r="A233">
        <f>HYPERLINK("https://stackoverflow.com/q/50825507", "50825507")</f>
        <v/>
      </c>
      <c r="B233" t="n">
        <v>0.5497198879551821</v>
      </c>
    </row>
    <row r="234">
      <c r="A234">
        <f>HYPERLINK("https://stackoverflow.com/q/50851665", "50851665")</f>
        <v/>
      </c>
      <c r="B234" t="n">
        <v>0.5060833131899122</v>
      </c>
    </row>
    <row r="235">
      <c r="A235">
        <f>HYPERLINK("https://stackoverflow.com/q/50852150", "50852150")</f>
        <v/>
      </c>
      <c r="B235" t="n">
        <v>0.4238862635809201</v>
      </c>
    </row>
    <row r="236">
      <c r="A236">
        <f>HYPERLINK("https://stackoverflow.com/q/50862637", "50862637")</f>
        <v/>
      </c>
      <c r="B236" t="n">
        <v>0.4374807987711213</v>
      </c>
    </row>
    <row r="237">
      <c r="A237">
        <f>HYPERLINK("https://stackoverflow.com/q/50867815", "50867815")</f>
        <v/>
      </c>
      <c r="B237" t="n">
        <v>0.2895413764978982</v>
      </c>
    </row>
    <row r="238">
      <c r="A238">
        <f>HYPERLINK("https://stackoverflow.com/q/50877966", "50877966")</f>
        <v/>
      </c>
      <c r="B238" t="n">
        <v>0.4833743842364532</v>
      </c>
    </row>
    <row r="239">
      <c r="A239">
        <f>HYPERLINK("https://stackoverflow.com/q/50903007", "50903007")</f>
        <v/>
      </c>
      <c r="B239" t="n">
        <v>0.3873015873015873</v>
      </c>
    </row>
    <row r="240">
      <c r="A240">
        <f>HYPERLINK("https://stackoverflow.com/q/50973150", "50973150")</f>
        <v/>
      </c>
      <c r="B240" t="n">
        <v>0.5261904761904762</v>
      </c>
    </row>
    <row r="241">
      <c r="A241">
        <f>HYPERLINK("https://stackoverflow.com/q/50977178", "50977178")</f>
        <v/>
      </c>
      <c r="B241" t="n">
        <v>0.7781412819580759</v>
      </c>
    </row>
    <row r="242">
      <c r="A242">
        <f>HYPERLINK("https://stackoverflow.com/q/51024525", "51024525")</f>
        <v/>
      </c>
      <c r="B242" t="n">
        <v>0.3563251563251563</v>
      </c>
    </row>
    <row r="243">
      <c r="A243">
        <f>HYPERLINK("https://stackoverflow.com/q/51031354", "51031354")</f>
        <v/>
      </c>
      <c r="B243" t="n">
        <v>0.5190535639973842</v>
      </c>
    </row>
    <row r="244">
      <c r="A244">
        <f>HYPERLINK("https://stackoverflow.com/q/51032451", "51032451")</f>
        <v/>
      </c>
      <c r="B244" t="n">
        <v>0.4294471811713191</v>
      </c>
    </row>
    <row r="245">
      <c r="A245">
        <f>HYPERLINK("https://stackoverflow.com/q/51056684", "51056684")</f>
        <v/>
      </c>
      <c r="B245" t="n">
        <v>0.2878532027468197</v>
      </c>
    </row>
    <row r="246">
      <c r="A246">
        <f>HYPERLINK("https://stackoverflow.com/q/51066585", "51066585")</f>
        <v/>
      </c>
      <c r="B246" t="n">
        <v>0.3215839123312432</v>
      </c>
    </row>
    <row r="247">
      <c r="A247">
        <f>HYPERLINK("https://stackoverflow.com/q/51168207", "51168207")</f>
        <v/>
      </c>
      <c r="B247" t="n">
        <v>0.3228088336783989</v>
      </c>
    </row>
    <row r="248">
      <c r="A248">
        <f>HYPERLINK("https://stackoverflow.com/q/51289884", "51289884")</f>
        <v/>
      </c>
      <c r="B248" t="n">
        <v>0.3521070018531947</v>
      </c>
    </row>
    <row r="249">
      <c r="A249">
        <f>HYPERLINK("https://stackoverflow.com/q/51306743", "51306743")</f>
        <v/>
      </c>
      <c r="B249" t="n">
        <v>0.6623567749395564</v>
      </c>
    </row>
    <row r="250">
      <c r="A250">
        <f>HYPERLINK("https://stackoverflow.com/q/51369708", "51369708")</f>
        <v/>
      </c>
      <c r="B250" t="n">
        <v>0.4066223917855966</v>
      </c>
    </row>
    <row r="251">
      <c r="A251">
        <f>HYPERLINK("https://stackoverflow.com/q/51431318", "51431318")</f>
        <v/>
      </c>
      <c r="B251" t="n">
        <v>0.7018771874005726</v>
      </c>
    </row>
    <row r="252">
      <c r="A252">
        <f>HYPERLINK("https://stackoverflow.com/q/51444586", "51444586")</f>
        <v/>
      </c>
      <c r="B252" t="n">
        <v>0.2622601279317698</v>
      </c>
    </row>
    <row r="253">
      <c r="A253">
        <f>HYPERLINK("https://stackoverflow.com/q/51496895", "51496895")</f>
        <v/>
      </c>
      <c r="B253" t="n">
        <v>0.5947922240057072</v>
      </c>
    </row>
    <row r="254">
      <c r="A254">
        <f>HYPERLINK("https://stackoverflow.com/q/51537089", "51537089")</f>
        <v/>
      </c>
      <c r="B254" t="n">
        <v>0.6403958207755676</v>
      </c>
    </row>
    <row r="255">
      <c r="A255">
        <f>HYPERLINK("https://stackoverflow.com/q/51545104", "51545104")</f>
        <v/>
      </c>
      <c r="B255" t="n">
        <v>0.4104352678571429</v>
      </c>
    </row>
    <row r="256">
      <c r="A256">
        <f>HYPERLINK("https://stackoverflow.com/q/51596007", "51596007")</f>
        <v/>
      </c>
      <c r="B256" t="n">
        <v>0.6077901609816503</v>
      </c>
    </row>
    <row r="257">
      <c r="A257">
        <f>HYPERLINK("https://stackoverflow.com/q/51623407", "51623407")</f>
        <v/>
      </c>
      <c r="B257" t="n">
        <v>0.622857142857143</v>
      </c>
    </row>
    <row r="258">
      <c r="A258">
        <f>HYPERLINK("https://stackoverflow.com/q/51627648", "51627648")</f>
        <v/>
      </c>
      <c r="B258" t="n">
        <v>0.4250859592105883</v>
      </c>
    </row>
    <row r="259">
      <c r="A259">
        <f>HYPERLINK("https://stackoverflow.com/q/51657195", "51657195")</f>
        <v/>
      </c>
      <c r="B259" t="n">
        <v>0.3485309017223911</v>
      </c>
    </row>
    <row r="260">
      <c r="A260">
        <f>HYPERLINK("https://stackoverflow.com/q/51671846", "51671846")</f>
        <v/>
      </c>
      <c r="B260" t="n">
        <v>0.3744205646860514</v>
      </c>
    </row>
    <row r="261">
      <c r="A261">
        <f>HYPERLINK("https://stackoverflow.com/q/51675435", "51675435")</f>
        <v/>
      </c>
      <c r="B261" t="n">
        <v>0.4937982478966085</v>
      </c>
    </row>
    <row r="262">
      <c r="A262">
        <f>HYPERLINK("https://stackoverflow.com/q/51739637", "51739637")</f>
        <v/>
      </c>
      <c r="B262" t="n">
        <v>0.5195316897444557</v>
      </c>
    </row>
    <row r="263">
      <c r="A263">
        <f>HYPERLINK("https://stackoverflow.com/q/51750774", "51750774")</f>
        <v/>
      </c>
      <c r="B263" t="n">
        <v>0.5685328185328185</v>
      </c>
    </row>
    <row r="264">
      <c r="A264">
        <f>HYPERLINK("https://stackoverflow.com/q/51836618", "51836618")</f>
        <v/>
      </c>
      <c r="B264" t="n">
        <v>0.5863183031324624</v>
      </c>
    </row>
    <row r="265">
      <c r="A265">
        <f>HYPERLINK("https://stackoverflow.com/q/51847975", "51847975")</f>
        <v/>
      </c>
      <c r="B265" t="n">
        <v>0.4590269712220932</v>
      </c>
    </row>
    <row r="266">
      <c r="A266">
        <f>HYPERLINK("https://stackoverflow.com/q/51853310", "51853310")</f>
        <v/>
      </c>
      <c r="B266" t="n">
        <v>0.3583226083226083</v>
      </c>
    </row>
    <row r="267">
      <c r="A267">
        <f>HYPERLINK("https://stackoverflow.com/q/51884008", "51884008")</f>
        <v/>
      </c>
      <c r="B267" t="n">
        <v>0.7294068504594821</v>
      </c>
    </row>
    <row r="268">
      <c r="A268">
        <f>HYPERLINK("https://stackoverflow.com/q/51885130", "51885130")</f>
        <v/>
      </c>
      <c r="B268" t="n">
        <v>0.4968906283974777</v>
      </c>
    </row>
    <row r="269">
      <c r="A269">
        <f>HYPERLINK("https://stackoverflow.com/q/51966939", "51966939")</f>
        <v/>
      </c>
      <c r="B269" t="n">
        <v>0.2891476339752202</v>
      </c>
    </row>
    <row r="270">
      <c r="A270">
        <f>HYPERLINK("https://stackoverflow.com/q/51973789", "51973789")</f>
        <v/>
      </c>
      <c r="B270" t="n">
        <v>0.3705663335292966</v>
      </c>
    </row>
    <row r="271">
      <c r="A271">
        <f>HYPERLINK("https://stackoverflow.com/q/51977946", "51977946")</f>
        <v/>
      </c>
      <c r="B271" t="n">
        <v>0.3357207381597626</v>
      </c>
    </row>
    <row r="272">
      <c r="A272">
        <f>HYPERLINK("https://stackoverflow.com/q/52143938", "52143938")</f>
        <v/>
      </c>
      <c r="B272" t="n">
        <v>0.7197411566698588</v>
      </c>
    </row>
    <row r="273">
      <c r="A273">
        <f>HYPERLINK("https://stackoverflow.com/q/52205799", "52205799")</f>
        <v/>
      </c>
      <c r="B273" t="n">
        <v>0.5235493104345563</v>
      </c>
    </row>
    <row r="274">
      <c r="A274">
        <f>HYPERLINK("https://stackoverflow.com/q/52242599", "52242599")</f>
        <v/>
      </c>
      <c r="B274" t="n">
        <v>0.3499278499278499</v>
      </c>
    </row>
    <row r="275">
      <c r="A275">
        <f>HYPERLINK("https://stackoverflow.com/q/52300209", "52300209")</f>
        <v/>
      </c>
      <c r="B275" t="n">
        <v>0.7414524967199196</v>
      </c>
    </row>
    <row r="276">
      <c r="A276">
        <f>HYPERLINK("https://stackoverflow.com/q/52316754", "52316754")</f>
        <v/>
      </c>
      <c r="B276" t="n">
        <v>0.357194060419867</v>
      </c>
    </row>
    <row r="277">
      <c r="A277">
        <f>HYPERLINK("https://stackoverflow.com/q/52325612", "52325612")</f>
        <v/>
      </c>
      <c r="B277" t="n">
        <v>0.387433079740772</v>
      </c>
    </row>
    <row r="278">
      <c r="A278">
        <f>HYPERLINK("https://stackoverflow.com/q/52421026", "52421026")</f>
        <v/>
      </c>
      <c r="B278" t="n">
        <v>0.321372150756037</v>
      </c>
    </row>
    <row r="279">
      <c r="A279">
        <f>HYPERLINK("https://stackoverflow.com/q/52427085", "52427085")</f>
        <v/>
      </c>
      <c r="B279" t="n">
        <v>0.2828334180647348</v>
      </c>
    </row>
    <row r="280">
      <c r="A280">
        <f>HYPERLINK("https://stackoverflow.com/q/52436007", "52436007")</f>
        <v/>
      </c>
      <c r="B280" t="n">
        <v>0.6547345374931581</v>
      </c>
    </row>
    <row r="281">
      <c r="A281">
        <f>HYPERLINK("https://stackoverflow.com/q/52441440", "52441440")</f>
        <v/>
      </c>
      <c r="B281" t="n">
        <v>0.2601410934744268</v>
      </c>
    </row>
    <row r="282">
      <c r="A282">
        <f>HYPERLINK("https://stackoverflow.com/q/52563232", "52563232")</f>
        <v/>
      </c>
      <c r="B282" t="n">
        <v>0.3476501711795829</v>
      </c>
    </row>
    <row r="283">
      <c r="A283">
        <f>HYPERLINK("https://stackoverflow.com/q/52585467", "52585467")</f>
        <v/>
      </c>
      <c r="B283" t="n">
        <v>0.5461817272840895</v>
      </c>
    </row>
    <row r="284">
      <c r="A284">
        <f>HYPERLINK("https://stackoverflow.com/q/52600010", "52600010")</f>
        <v/>
      </c>
      <c r="B284" t="n">
        <v>0.7028703507158188</v>
      </c>
    </row>
    <row r="285">
      <c r="A285">
        <f>HYPERLINK("https://stackoverflow.com/q/52656748", "52656748")</f>
        <v/>
      </c>
      <c r="B285" t="n">
        <v>0.4142021720969089</v>
      </c>
    </row>
    <row r="286">
      <c r="A286">
        <f>HYPERLINK("https://stackoverflow.com/q/52706803", "52706803")</f>
        <v/>
      </c>
      <c r="B286" t="n">
        <v>0.3209813101899433</v>
      </c>
    </row>
    <row r="287">
      <c r="A287">
        <f>HYPERLINK("https://stackoverflow.com/q/52762374", "52762374")</f>
        <v/>
      </c>
      <c r="B287" t="n">
        <v>0.4616977225672877</v>
      </c>
    </row>
    <row r="288">
      <c r="A288">
        <f>HYPERLINK("https://stackoverflow.com/q/52825572", "52825572")</f>
        <v/>
      </c>
      <c r="B288" t="n">
        <v>0.4050793650793651</v>
      </c>
    </row>
    <row r="289">
      <c r="A289">
        <f>HYPERLINK("https://stackoverflow.com/q/52840363", "52840363")</f>
        <v/>
      </c>
      <c r="B289" t="n">
        <v>0.3631022990453595</v>
      </c>
    </row>
    <row r="290">
      <c r="A290">
        <f>HYPERLINK("https://stackoverflow.com/q/52874947", "52874947")</f>
        <v/>
      </c>
      <c r="B290" t="n">
        <v>0.3034609537950295</v>
      </c>
    </row>
    <row r="291">
      <c r="A291">
        <f>HYPERLINK("https://stackoverflow.com/q/52888222", "52888222")</f>
        <v/>
      </c>
      <c r="B291" t="n">
        <v>0.4627083748422661</v>
      </c>
    </row>
    <row r="292">
      <c r="A292">
        <f>HYPERLINK("https://stackoverflow.com/q/52892670", "52892670")</f>
        <v/>
      </c>
      <c r="B292" t="n">
        <v>0.4812059082892416</v>
      </c>
    </row>
    <row r="293">
      <c r="A293">
        <f>HYPERLINK("https://stackoverflow.com/q/52898741", "52898741")</f>
        <v/>
      </c>
      <c r="B293" t="n">
        <v>0.3166125005887617</v>
      </c>
    </row>
    <row r="294">
      <c r="A294">
        <f>HYPERLINK("https://stackoverflow.com/q/52952265", "52952265")</f>
        <v/>
      </c>
      <c r="B294" t="n">
        <v>0.3600032229473854</v>
      </c>
    </row>
    <row r="295">
      <c r="A295">
        <f>HYPERLINK("https://stackoverflow.com/q/52961393", "52961393")</f>
        <v/>
      </c>
      <c r="B295" t="n">
        <v>0.6927251095441225</v>
      </c>
    </row>
    <row r="296">
      <c r="A296">
        <f>HYPERLINK("https://stackoverflow.com/q/53043346", "53043346")</f>
        <v/>
      </c>
      <c r="B296" t="n">
        <v>0.2474867724867725</v>
      </c>
    </row>
    <row r="297">
      <c r="A297">
        <f>HYPERLINK("https://stackoverflow.com/q/53051838", "53051838")</f>
        <v/>
      </c>
      <c r="B297" t="n">
        <v>0.6143148390854815</v>
      </c>
    </row>
    <row r="298">
      <c r="A298">
        <f>HYPERLINK("https://stackoverflow.com/q/53169033", "53169033")</f>
        <v/>
      </c>
      <c r="B298" t="n">
        <v>0.3502062242219723</v>
      </c>
    </row>
    <row r="299">
      <c r="A299">
        <f>HYPERLINK("https://stackoverflow.com/q/53170139", "53170139")</f>
        <v/>
      </c>
      <c r="B299" t="n">
        <v>0.5649704326174915</v>
      </c>
    </row>
    <row r="300">
      <c r="A300">
        <f>HYPERLINK("https://stackoverflow.com/q/53207653", "53207653")</f>
        <v/>
      </c>
      <c r="B300" t="n">
        <v>0.3465608465608465</v>
      </c>
    </row>
    <row r="301">
      <c r="A301">
        <f>HYPERLINK("https://stackoverflow.com/q/53257076", "53257076")</f>
        <v/>
      </c>
      <c r="B301" t="n">
        <v>0.6538310797570057</v>
      </c>
    </row>
    <row r="302">
      <c r="A302">
        <f>HYPERLINK("https://stackoverflow.com/q/53262784", "53262784")</f>
        <v/>
      </c>
      <c r="B302" t="n">
        <v>0.6072534276868641</v>
      </c>
    </row>
    <row r="303">
      <c r="A303">
        <f>HYPERLINK("https://stackoverflow.com/q/53264791", "53264791")</f>
        <v/>
      </c>
      <c r="B303" t="n">
        <v>0.7442358938709304</v>
      </c>
    </row>
    <row r="304">
      <c r="A304">
        <f>HYPERLINK("https://stackoverflow.com/q/53288846", "53288846")</f>
        <v/>
      </c>
      <c r="B304" t="n">
        <v>0.5290657198551936</v>
      </c>
    </row>
    <row r="305">
      <c r="A305">
        <f>HYPERLINK("https://stackoverflow.com/q/53290593", "53290593")</f>
        <v/>
      </c>
      <c r="B305" t="n">
        <v>0.2302888368462139</v>
      </c>
    </row>
    <row r="306">
      <c r="A306">
        <f>HYPERLINK("https://stackoverflow.com/q/53388231", "53388231")</f>
        <v/>
      </c>
      <c r="B306" t="n">
        <v>0.3137973137973138</v>
      </c>
    </row>
    <row r="307">
      <c r="A307">
        <f>HYPERLINK("https://stackoverflow.com/q/53412187", "53412187")</f>
        <v/>
      </c>
      <c r="B307" t="n">
        <v>0.3110670194003528</v>
      </c>
    </row>
    <row r="308">
      <c r="A308">
        <f>HYPERLINK("https://stackoverflow.com/q/53433521", "53433521")</f>
        <v/>
      </c>
      <c r="B308" t="n">
        <v>0.4899233101480293</v>
      </c>
    </row>
    <row r="309">
      <c r="A309">
        <f>HYPERLINK("https://stackoverflow.com/q/53499572", "53499572")</f>
        <v/>
      </c>
      <c r="B309" t="n">
        <v>0.4782869122491765</v>
      </c>
    </row>
    <row r="310">
      <c r="A310">
        <f>HYPERLINK("https://stackoverflow.com/q/53618469", "53618469")</f>
        <v/>
      </c>
      <c r="B310" t="n">
        <v>0.349293086998005</v>
      </c>
    </row>
    <row r="311">
      <c r="A311">
        <f>HYPERLINK("https://stackoverflow.com/q/53623673", "53623673")</f>
        <v/>
      </c>
      <c r="B311" t="n">
        <v>0.3226817042606516</v>
      </c>
    </row>
    <row r="312">
      <c r="A312">
        <f>HYPERLINK("https://stackoverflow.com/q/53702258", "53702258")</f>
        <v/>
      </c>
      <c r="B312" t="n">
        <v>0.7014568384431398</v>
      </c>
    </row>
    <row r="313">
      <c r="A313">
        <f>HYPERLINK("https://stackoverflow.com/q/53729079", "53729079")</f>
        <v/>
      </c>
      <c r="B313" t="n">
        <v>0.3951093951093951</v>
      </c>
    </row>
    <row r="314">
      <c r="A314">
        <f>HYPERLINK("https://stackoverflow.com/q/53763970", "53763970")</f>
        <v/>
      </c>
      <c r="B314" t="n">
        <v>0.60006435006435</v>
      </c>
    </row>
    <row r="315">
      <c r="A315">
        <f>HYPERLINK("https://stackoverflow.com/q/53884162", "53884162")</f>
        <v/>
      </c>
      <c r="B315" t="n">
        <v>0.6262930853959877</v>
      </c>
    </row>
    <row r="316">
      <c r="A316">
        <f>HYPERLINK("https://stackoverflow.com/q/54069553", "54069553")</f>
        <v/>
      </c>
      <c r="B316" t="n">
        <v>0.3070148489503329</v>
      </c>
    </row>
    <row r="317">
      <c r="A317">
        <f>HYPERLINK("https://stackoverflow.com/q/54113212", "54113212")</f>
        <v/>
      </c>
      <c r="B317" t="n">
        <v>0.4369604566972988</v>
      </c>
    </row>
    <row r="318">
      <c r="A318">
        <f>HYPERLINK("https://stackoverflow.com/q/54134476", "54134476")</f>
        <v/>
      </c>
      <c r="B318" t="n">
        <v>0.2896461336828309</v>
      </c>
    </row>
    <row r="319">
      <c r="A319">
        <f>HYPERLINK("https://stackoverflow.com/q/54200067", "54200067")</f>
        <v/>
      </c>
      <c r="B319" t="n">
        <v>0.535062781331438</v>
      </c>
    </row>
    <row r="320">
      <c r="A320">
        <f>HYPERLINK("https://stackoverflow.com/q/54363950", "54363950")</f>
        <v/>
      </c>
      <c r="B320" t="n">
        <v>0.4161529527383186</v>
      </c>
    </row>
    <row r="321">
      <c r="A321">
        <f>HYPERLINK("https://stackoverflow.com/q/54446152", "54446152")</f>
        <v/>
      </c>
      <c r="B321" t="n">
        <v>0.469532992260265</v>
      </c>
    </row>
    <row r="322">
      <c r="A322">
        <f>HYPERLINK("https://stackoverflow.com/q/54462153", "54462153")</f>
        <v/>
      </c>
      <c r="B322" t="n">
        <v>0.4409152837281069</v>
      </c>
    </row>
    <row r="323">
      <c r="A323">
        <f>HYPERLINK("https://stackoverflow.com/q/54474013", "54474013")</f>
        <v/>
      </c>
      <c r="B323" t="n">
        <v>0.6681096681096681</v>
      </c>
    </row>
    <row r="324">
      <c r="A324">
        <f>HYPERLINK("https://stackoverflow.com/q/54521407", "54521407")</f>
        <v/>
      </c>
      <c r="B324" t="n">
        <v>0.4825793650793651</v>
      </c>
    </row>
    <row r="325">
      <c r="A325">
        <f>HYPERLINK("https://stackoverflow.com/q/54522800", "54522800")</f>
        <v/>
      </c>
      <c r="B325" t="n">
        <v>0.609018236732818</v>
      </c>
    </row>
    <row r="326">
      <c r="A326">
        <f>HYPERLINK("https://stackoverflow.com/q/54548490", "54548490")</f>
        <v/>
      </c>
      <c r="B326" t="n">
        <v>0.5307056655371262</v>
      </c>
    </row>
    <row r="327">
      <c r="A327">
        <f>HYPERLINK("https://stackoverflow.com/q/54554531", "54554531")</f>
        <v/>
      </c>
      <c r="B327" t="n">
        <v>0.535823503713412</v>
      </c>
    </row>
    <row r="328">
      <c r="A328">
        <f>HYPERLINK("https://stackoverflow.com/q/54574872", "54574872")</f>
        <v/>
      </c>
      <c r="B328" t="n">
        <v>0.5108489879132081</v>
      </c>
    </row>
    <row r="329">
      <c r="A329">
        <f>HYPERLINK("https://stackoverflow.com/q/54577431", "54577431")</f>
        <v/>
      </c>
      <c r="B329" t="n">
        <v>0.3553894425987449</v>
      </c>
    </row>
    <row r="330">
      <c r="A330">
        <f>HYPERLINK("https://stackoverflow.com/q/54662808", "54662808")</f>
        <v/>
      </c>
      <c r="B330" t="n">
        <v>0.3850543962903513</v>
      </c>
    </row>
    <row r="331">
      <c r="A331">
        <f>HYPERLINK("https://stackoverflow.com/q/54754818", "54754818")</f>
        <v/>
      </c>
      <c r="B331" t="n">
        <v>0.4709091436696556</v>
      </c>
    </row>
    <row r="332">
      <c r="A332">
        <f>HYPERLINK("https://stackoverflow.com/q/54828156", "54828156")</f>
        <v/>
      </c>
      <c r="B332" t="n">
        <v>0.4073852693099554</v>
      </c>
    </row>
    <row r="333">
      <c r="A333">
        <f>HYPERLINK("https://stackoverflow.com/q/54901001", "54901001")</f>
        <v/>
      </c>
      <c r="B333" t="n">
        <v>0.4214263103151992</v>
      </c>
    </row>
    <row r="334">
      <c r="A334">
        <f>HYPERLINK("https://stackoverflow.com/q/54920348", "54920348")</f>
        <v/>
      </c>
      <c r="B334" t="n">
        <v>0.6989065255731922</v>
      </c>
    </row>
    <row r="335">
      <c r="A335">
        <f>HYPERLINK("https://stackoverflow.com/q/54936924", "54936924")</f>
        <v/>
      </c>
      <c r="B335" t="n">
        <v>0.3766644098397652</v>
      </c>
    </row>
    <row r="336">
      <c r="A336">
        <f>HYPERLINK("https://stackoverflow.com/q/54980076", "54980076")</f>
        <v/>
      </c>
      <c r="B336" t="n">
        <v>0.3937343358395989</v>
      </c>
    </row>
    <row r="337">
      <c r="A337">
        <f>HYPERLINK("https://stackoverflow.com/q/55024778", "55024778")</f>
        <v/>
      </c>
      <c r="B337" t="n">
        <v>0.3321044546850999</v>
      </c>
    </row>
    <row r="338">
      <c r="A338">
        <f>HYPERLINK("https://stackoverflow.com/q/55072078", "55072078")</f>
        <v/>
      </c>
      <c r="B338" t="n">
        <v>0.5823523173189098</v>
      </c>
    </row>
    <row r="339">
      <c r="A339">
        <f>HYPERLINK("https://stackoverflow.com/q/55179755", "55179755")</f>
        <v/>
      </c>
      <c r="B339" t="n">
        <v>0.401852793311868</v>
      </c>
    </row>
    <row r="340">
      <c r="A340">
        <f>HYPERLINK("https://stackoverflow.com/q/55207558", "55207558")</f>
        <v/>
      </c>
      <c r="B340" t="n">
        <v>0.6874637933032094</v>
      </c>
    </row>
    <row r="341">
      <c r="A341">
        <f>HYPERLINK("https://stackoverflow.com/q/55220499", "55220499")</f>
        <v/>
      </c>
      <c r="B341" t="n">
        <v>0.4252220765982233</v>
      </c>
    </row>
    <row r="342">
      <c r="A342">
        <f>HYPERLINK("https://stackoverflow.com/q/55238384", "55238384")</f>
        <v/>
      </c>
      <c r="B342" t="n">
        <v>0.7066431510875955</v>
      </c>
    </row>
    <row r="343">
      <c r="A343">
        <f>HYPERLINK("https://stackoverflow.com/q/55269741", "55269741")</f>
        <v/>
      </c>
      <c r="B343" t="n">
        <v>0.475134788673981</v>
      </c>
    </row>
    <row r="344">
      <c r="A344">
        <f>HYPERLINK("https://stackoverflow.com/q/55304547", "55304547")</f>
        <v/>
      </c>
      <c r="B344" t="n">
        <v>0.3434890543895283</v>
      </c>
    </row>
    <row r="345">
      <c r="A345">
        <f>HYPERLINK("https://stackoverflow.com/q/55367038", "55367038")</f>
        <v/>
      </c>
      <c r="B345" t="n">
        <v>0.4193528693528693</v>
      </c>
    </row>
    <row r="346">
      <c r="A346">
        <f>HYPERLINK("https://stackoverflow.com/q/55393388", "55393388")</f>
        <v/>
      </c>
      <c r="B346" t="n">
        <v>0.6350518168699988</v>
      </c>
    </row>
    <row r="347">
      <c r="A347">
        <f>HYPERLINK("https://stackoverflow.com/q/55419294", "55419294")</f>
        <v/>
      </c>
      <c r="B347" t="n">
        <v>0.5400526923160669</v>
      </c>
    </row>
    <row r="348">
      <c r="A348">
        <f>HYPERLINK("https://stackoverflow.com/q/55505857", "55505857")</f>
        <v/>
      </c>
      <c r="B348" t="n">
        <v>0.3023853861842687</v>
      </c>
    </row>
    <row r="349">
      <c r="A349">
        <f>HYPERLINK("https://stackoverflow.com/q/55619739", "55619739")</f>
        <v/>
      </c>
      <c r="B349" t="n">
        <v>0.2259126984126984</v>
      </c>
    </row>
    <row r="350">
      <c r="A350">
        <f>HYPERLINK("https://stackoverflow.com/q/55628468", "55628468")</f>
        <v/>
      </c>
      <c r="B350" t="n">
        <v>0.7337440824282929</v>
      </c>
    </row>
    <row r="351">
      <c r="A351">
        <f>HYPERLINK("https://stackoverflow.com/q/55645981", "55645981")</f>
        <v/>
      </c>
      <c r="B351" t="n">
        <v>0.2697660422778906</v>
      </c>
    </row>
    <row r="352">
      <c r="A352">
        <f>HYPERLINK("https://stackoverflow.com/q/55684883", "55684883")</f>
        <v/>
      </c>
      <c r="B352" t="n">
        <v>0.5066869300911855</v>
      </c>
    </row>
    <row r="353">
      <c r="A353">
        <f>HYPERLINK("https://stackoverflow.com/q/55726281", "55726281")</f>
        <v/>
      </c>
      <c r="B353" t="n">
        <v>0.7028444806222583</v>
      </c>
    </row>
    <row r="354">
      <c r="A354">
        <f>HYPERLINK("https://stackoverflow.com/q/55738130", "55738130")</f>
        <v/>
      </c>
      <c r="B354" t="n">
        <v>0.3782431312551794</v>
      </c>
    </row>
    <row r="355">
      <c r="A355">
        <f>HYPERLINK("https://stackoverflow.com/q/55778580", "55778580")</f>
        <v/>
      </c>
      <c r="B355" t="n">
        <v>0.3774250440917108</v>
      </c>
    </row>
    <row r="356">
      <c r="A356">
        <f>HYPERLINK("https://stackoverflow.com/q/55781743", "55781743")</f>
        <v/>
      </c>
      <c r="B356" t="n">
        <v>0.5490502211813688</v>
      </c>
    </row>
    <row r="357">
      <c r="A357">
        <f>HYPERLINK("https://stackoverflow.com/q/55864354", "55864354")</f>
        <v/>
      </c>
      <c r="B357" t="n">
        <v>0.8276182398319802</v>
      </c>
    </row>
    <row r="358">
      <c r="A358">
        <f>HYPERLINK("https://stackoverflow.com/q/55882359", "55882359")</f>
        <v/>
      </c>
      <c r="B358" t="n">
        <v>0.5277912294861448</v>
      </c>
    </row>
    <row r="359">
      <c r="A359">
        <f>HYPERLINK("https://stackoverflow.com/q/56006287", "56006287")</f>
        <v/>
      </c>
      <c r="B359" t="n">
        <v>0.416005291005291</v>
      </c>
    </row>
    <row r="360">
      <c r="A360">
        <f>HYPERLINK("https://stackoverflow.com/q/56028910", "56028910")</f>
        <v/>
      </c>
      <c r="B360" t="n">
        <v>0.5984126984126984</v>
      </c>
    </row>
    <row r="361">
      <c r="A361">
        <f>HYPERLINK("https://stackoverflow.com/q/56227556", "56227556")</f>
        <v/>
      </c>
      <c r="B361" t="n">
        <v>0.5181330810469883</v>
      </c>
    </row>
    <row r="362">
      <c r="A362">
        <f>HYPERLINK("https://stackoverflow.com/q/56298980", "56298980")</f>
        <v/>
      </c>
      <c r="B362" t="n">
        <v>0.3267910767910769</v>
      </c>
    </row>
    <row r="363">
      <c r="A363">
        <f>HYPERLINK("https://stackoverflow.com/q/56336076", "56336076")</f>
        <v/>
      </c>
      <c r="B363" t="n">
        <v>0.5530080344895161</v>
      </c>
    </row>
    <row r="364">
      <c r="A364">
        <f>HYPERLINK("https://stackoverflow.com/q/56389977", "56389977")</f>
        <v/>
      </c>
      <c r="B364" t="n">
        <v>0.527360066833751</v>
      </c>
    </row>
    <row r="365">
      <c r="A365">
        <f>HYPERLINK("https://stackoverflow.com/q/56414466", "56414466")</f>
        <v/>
      </c>
      <c r="B365" t="n">
        <v>0.4045450602827652</v>
      </c>
    </row>
    <row r="366">
      <c r="A366">
        <f>HYPERLINK("https://stackoverflow.com/q/56420263", "56420263")</f>
        <v/>
      </c>
      <c r="B366" t="n">
        <v>0.385970090515545</v>
      </c>
    </row>
    <row r="367">
      <c r="A367">
        <f>HYPERLINK("https://stackoverflow.com/q/56444605", "56444605")</f>
        <v/>
      </c>
      <c r="B367" t="n">
        <v>0.6010946907498632</v>
      </c>
    </row>
    <row r="368">
      <c r="A368">
        <f>HYPERLINK("https://stackoverflow.com/q/56508970", "56508970")</f>
        <v/>
      </c>
      <c r="B368" t="n">
        <v>0.2833557395221586</v>
      </c>
    </row>
    <row r="369">
      <c r="A369">
        <f>HYPERLINK("https://stackoverflow.com/q/56538252", "56538252")</f>
        <v/>
      </c>
      <c r="B369" t="n">
        <v>0.4230295566502463</v>
      </c>
    </row>
    <row r="370">
      <c r="A370">
        <f>HYPERLINK("https://stackoverflow.com/q/56570383", "56570383")</f>
        <v/>
      </c>
      <c r="B370" t="n">
        <v>0.3365426316245989</v>
      </c>
    </row>
    <row r="371">
      <c r="A371">
        <f>HYPERLINK("https://stackoverflow.com/q/56772072", "56772072")</f>
        <v/>
      </c>
      <c r="B371" t="n">
        <v>0.4397920087575259</v>
      </c>
    </row>
    <row r="372">
      <c r="A372">
        <f>HYPERLINK("https://stackoverflow.com/q/56774454", "56774454")</f>
        <v/>
      </c>
      <c r="B372" t="n">
        <v>0.2860783457113733</v>
      </c>
    </row>
    <row r="373">
      <c r="A373">
        <f>HYPERLINK("https://stackoverflow.com/q/56777119", "56777119")</f>
        <v/>
      </c>
      <c r="B373" t="n">
        <v>0.6162641992025878</v>
      </c>
    </row>
    <row r="374">
      <c r="A374">
        <f>HYPERLINK("https://stackoverflow.com/q/56790149", "56790149")</f>
        <v/>
      </c>
      <c r="B374" t="n">
        <v>0.5206349206349207</v>
      </c>
    </row>
    <row r="375">
      <c r="A375">
        <f>HYPERLINK("https://stackoverflow.com/q/56844066", "56844066")</f>
        <v/>
      </c>
      <c r="B375" t="n">
        <v>0.3372396294329379</v>
      </c>
    </row>
    <row r="376">
      <c r="A376">
        <f>HYPERLINK("https://stackoverflow.com/q/56891544", "56891544")</f>
        <v/>
      </c>
      <c r="B376" t="n">
        <v>0.5406518841633347</v>
      </c>
    </row>
    <row r="377">
      <c r="A377">
        <f>HYPERLINK("https://stackoverflow.com/q/56903025", "56903025")</f>
        <v/>
      </c>
      <c r="B377" t="n">
        <v>0.2905030938929244</v>
      </c>
    </row>
    <row r="378">
      <c r="A378">
        <f>HYPERLINK("https://stackoverflow.com/q/56937207", "56937207")</f>
        <v/>
      </c>
      <c r="B378" t="n">
        <v>0.3019969278033795</v>
      </c>
    </row>
    <row r="379">
      <c r="A379">
        <f>HYPERLINK("https://stackoverflow.com/q/56995364", "56995364")</f>
        <v/>
      </c>
      <c r="B379" t="n">
        <v>0.7333885438233264</v>
      </c>
    </row>
    <row r="380">
      <c r="A380">
        <f>HYPERLINK("https://stackoverflow.com/q/57046996", "57046996")</f>
        <v/>
      </c>
      <c r="B380" t="n">
        <v>0.3655018407870119</v>
      </c>
    </row>
    <row r="381">
      <c r="A381">
        <f>HYPERLINK("https://stackoverflow.com/q/57098814", "57098814")</f>
        <v/>
      </c>
      <c r="B381" t="n">
        <v>0.2651565255731922</v>
      </c>
    </row>
    <row r="382">
      <c r="A382">
        <f>HYPERLINK("https://stackoverflow.com/q/57115085", "57115085")</f>
        <v/>
      </c>
      <c r="B382" t="n">
        <v>0.4736733960034931</v>
      </c>
    </row>
    <row r="383">
      <c r="A383">
        <f>HYPERLINK("https://stackoverflow.com/q/57139722", "57139722")</f>
        <v/>
      </c>
      <c r="B383" t="n">
        <v>0.7305348679756263</v>
      </c>
    </row>
    <row r="384">
      <c r="A384">
        <f>HYPERLINK("https://stackoverflow.com/q/57146989", "57146989")</f>
        <v/>
      </c>
      <c r="B384" t="n">
        <v>0.3141351402220967</v>
      </c>
    </row>
    <row r="385">
      <c r="A385">
        <f>HYPERLINK("https://stackoverflow.com/q/57163127", "57163127")</f>
        <v/>
      </c>
      <c r="B385" t="n">
        <v>0.405741303613644</v>
      </c>
    </row>
    <row r="386">
      <c r="A386">
        <f>HYPERLINK("https://stackoverflow.com/q/57167951", "57167951")</f>
        <v/>
      </c>
      <c r="B386" t="n">
        <v>0.694600062247121</v>
      </c>
    </row>
    <row r="387">
      <c r="A387">
        <f>HYPERLINK("https://stackoverflow.com/q/57172082", "57172082")</f>
        <v/>
      </c>
      <c r="B387" t="n">
        <v>0.4147247551502871</v>
      </c>
    </row>
    <row r="388">
      <c r="A388">
        <f>HYPERLINK("https://stackoverflow.com/q/57193594", "57193594")</f>
        <v/>
      </c>
      <c r="B388" t="n">
        <v>0.5584301962254719</v>
      </c>
    </row>
    <row r="389">
      <c r="A389">
        <f>HYPERLINK("https://stackoverflow.com/q/57205735", "57205735")</f>
        <v/>
      </c>
      <c r="B389" t="n">
        <v>0.4179248935346496</v>
      </c>
    </row>
    <row r="390">
      <c r="A390">
        <f>HYPERLINK("https://stackoverflow.com/q/57255303", "57255303")</f>
        <v/>
      </c>
      <c r="B390" t="n">
        <v>0.3623787477954145</v>
      </c>
    </row>
    <row r="391">
      <c r="A391">
        <f>HYPERLINK("https://stackoverflow.com/q/57261342", "57261342")</f>
        <v/>
      </c>
      <c r="B391" t="n">
        <v>0.5607980195136159</v>
      </c>
    </row>
    <row r="392">
      <c r="A392">
        <f>HYPERLINK("https://stackoverflow.com/q/57262448", "57262448")</f>
        <v/>
      </c>
      <c r="B392" t="n">
        <v>0.3209617180205416</v>
      </c>
    </row>
    <row r="393">
      <c r="A393">
        <f>HYPERLINK("https://stackoverflow.com/q/57265782", "57265782")</f>
        <v/>
      </c>
      <c r="B393" t="n">
        <v>0.3646632185958029</v>
      </c>
    </row>
    <row r="394">
      <c r="A394">
        <f>HYPERLINK("https://stackoverflow.com/q/57293755", "57293755")</f>
        <v/>
      </c>
      <c r="B394" t="n">
        <v>0.3234126984126984</v>
      </c>
    </row>
    <row r="395">
      <c r="A395">
        <f>HYPERLINK("https://stackoverflow.com/q/57303807", "57303807")</f>
        <v/>
      </c>
      <c r="B395" t="n">
        <v>0.6196618498044161</v>
      </c>
    </row>
    <row r="396">
      <c r="A396">
        <f>HYPERLINK("https://stackoverflow.com/q/57312847", "57312847")</f>
        <v/>
      </c>
      <c r="B396" t="n">
        <v>0.750506335076068</v>
      </c>
    </row>
    <row r="397">
      <c r="A397">
        <f>HYPERLINK("https://stackoverflow.com/q/57417867", "57417867")</f>
        <v/>
      </c>
      <c r="B397" t="n">
        <v>0.3043729633133607</v>
      </c>
    </row>
    <row r="398">
      <c r="A398">
        <f>HYPERLINK("https://stackoverflow.com/q/57422643", "57422643")</f>
        <v/>
      </c>
      <c r="B398" t="n">
        <v>0.3821413709054157</v>
      </c>
    </row>
    <row r="399">
      <c r="A399">
        <f>HYPERLINK("https://stackoverflow.com/q/57466993", "57466993")</f>
        <v/>
      </c>
      <c r="B399" t="n">
        <v>0.4974670719351571</v>
      </c>
    </row>
    <row r="400">
      <c r="A400">
        <f>HYPERLINK("https://stackoverflow.com/q/57477390", "57477390")</f>
        <v/>
      </c>
      <c r="B400" t="n">
        <v>0.4693678641047062</v>
      </c>
    </row>
    <row r="401">
      <c r="A401">
        <f>HYPERLINK("https://stackoverflow.com/q/57494649", "57494649")</f>
        <v/>
      </c>
      <c r="B401" t="n">
        <v>0.5304277643260693</v>
      </c>
    </row>
    <row r="402">
      <c r="A402">
        <f>HYPERLINK("https://stackoverflow.com/q/57557137", "57557137")</f>
        <v/>
      </c>
      <c r="B402" t="n">
        <v>0.5403028644407954</v>
      </c>
    </row>
    <row r="403">
      <c r="A403">
        <f>HYPERLINK("https://stackoverflow.com/q/57613671", "57613671")</f>
        <v/>
      </c>
      <c r="B403" t="n">
        <v>0.4736766501472384</v>
      </c>
    </row>
    <row r="404">
      <c r="A404">
        <f>HYPERLINK("https://stackoverflow.com/q/57806521", "57806521")</f>
        <v/>
      </c>
      <c r="B404" t="n">
        <v>0.4627083748422661</v>
      </c>
    </row>
    <row r="405">
      <c r="A405">
        <f>HYPERLINK("https://stackoverflow.com/q/57811097", "57811097")</f>
        <v/>
      </c>
      <c r="B405" t="n">
        <v>0.3176144244105409</v>
      </c>
    </row>
    <row r="406">
      <c r="A406">
        <f>HYPERLINK("https://stackoverflow.com/q/57820524", "57820524")</f>
        <v/>
      </c>
      <c r="B406" t="n">
        <v>0.6306620209059234</v>
      </c>
    </row>
    <row r="407">
      <c r="A407">
        <f>HYPERLINK("https://stackoverflow.com/q/57832672", "57832672")</f>
        <v/>
      </c>
      <c r="B407" t="n">
        <v>0.4420697412823397</v>
      </c>
    </row>
    <row r="408">
      <c r="A408">
        <f>HYPERLINK("https://stackoverflow.com/q/57848501", "57848501")</f>
        <v/>
      </c>
      <c r="B408" t="n">
        <v>0.5673392520850148</v>
      </c>
    </row>
    <row r="409">
      <c r="A409">
        <f>HYPERLINK("https://stackoverflow.com/q/57873246", "57873246")</f>
        <v/>
      </c>
      <c r="B409" t="n">
        <v>0.5216847894013249</v>
      </c>
    </row>
    <row r="410">
      <c r="A410">
        <f>HYPERLINK("https://stackoverflow.com/q/57891475", "57891475")</f>
        <v/>
      </c>
      <c r="B410" t="n">
        <v>0.5919761647916988</v>
      </c>
    </row>
    <row r="411">
      <c r="A411">
        <f>HYPERLINK("https://stackoverflow.com/q/57895035", "57895035")</f>
        <v/>
      </c>
      <c r="B411" t="n">
        <v>0.4025750651137647</v>
      </c>
    </row>
    <row r="412">
      <c r="A412">
        <f>HYPERLINK("https://stackoverflow.com/q/57909595", "57909595")</f>
        <v/>
      </c>
      <c r="B412" t="n">
        <v>0.4713893787967861</v>
      </c>
    </row>
    <row r="413">
      <c r="A413">
        <f>HYPERLINK("https://stackoverflow.com/q/57971560", "57971560")</f>
        <v/>
      </c>
      <c r="B413" t="n">
        <v>0.3023399014778326</v>
      </c>
    </row>
    <row r="414">
      <c r="A414">
        <f>HYPERLINK("https://stackoverflow.com/q/58058193", "58058193")</f>
        <v/>
      </c>
      <c r="B414" t="n">
        <v>0.4030841156731894</v>
      </c>
    </row>
    <row r="415">
      <c r="A415">
        <f>HYPERLINK("https://stackoverflow.com/q/58083482", "58083482")</f>
        <v/>
      </c>
      <c r="B415" t="n">
        <v>0.4143625192012289</v>
      </c>
    </row>
    <row r="416">
      <c r="A416">
        <f>HYPERLINK("https://stackoverflow.com/q/58109112", "58109112")</f>
        <v/>
      </c>
      <c r="B416" t="n">
        <v>0.3520307292549285</v>
      </c>
    </row>
    <row r="417">
      <c r="A417">
        <f>HYPERLINK("https://stackoverflow.com/q/58221451", "58221451")</f>
        <v/>
      </c>
      <c r="B417" t="n">
        <v>0.3051931982889667</v>
      </c>
    </row>
    <row r="418">
      <c r="A418">
        <f>HYPERLINK("https://stackoverflow.com/q/58224388", "58224388")</f>
        <v/>
      </c>
      <c r="B418" t="n">
        <v>0.7103933747412008</v>
      </c>
    </row>
    <row r="419">
      <c r="A419">
        <f>HYPERLINK("https://stackoverflow.com/q/58227669", "58227669")</f>
        <v/>
      </c>
      <c r="B419" t="n">
        <v>0.4821733821733821</v>
      </c>
    </row>
    <row r="420">
      <c r="A420">
        <f>HYPERLINK("https://stackoverflow.com/q/58275712", "58275712")</f>
        <v/>
      </c>
      <c r="B420" t="n">
        <v>0.3368084906546445</v>
      </c>
    </row>
    <row r="421">
      <c r="A421">
        <f>HYPERLINK("https://stackoverflow.com/q/58281244", "58281244")</f>
        <v/>
      </c>
      <c r="B421" t="n">
        <v>0.4041683155256562</v>
      </c>
    </row>
    <row r="422">
      <c r="A422">
        <f>HYPERLINK("https://stackoverflow.com/q/58303923", "58303923")</f>
        <v/>
      </c>
      <c r="B422" t="n">
        <v>0.4638128135537462</v>
      </c>
    </row>
    <row r="423">
      <c r="A423">
        <f>HYPERLINK("https://stackoverflow.com/q/58333964", "58333964")</f>
        <v/>
      </c>
      <c r="B423" t="n">
        <v>0.3588371678259318</v>
      </c>
    </row>
    <row r="424">
      <c r="A424">
        <f>HYPERLINK("https://stackoverflow.com/q/58405973", "58405973")</f>
        <v/>
      </c>
      <c r="B424" t="n">
        <v>0.6433913308913308</v>
      </c>
    </row>
    <row r="425">
      <c r="A425">
        <f>HYPERLINK("https://stackoverflow.com/q/58416987", "58416987")</f>
        <v/>
      </c>
      <c r="B425" t="n">
        <v>0.5024889640274255</v>
      </c>
    </row>
    <row r="426">
      <c r="A426">
        <f>HYPERLINK("https://stackoverflow.com/q/58429974", "58429974")</f>
        <v/>
      </c>
      <c r="B426" t="n">
        <v>0.5154061624649859</v>
      </c>
    </row>
    <row r="427">
      <c r="A427">
        <f>HYPERLINK("https://stackoverflow.com/q/58438270", "58438270")</f>
        <v/>
      </c>
      <c r="B427" t="n">
        <v>0.602116402116402</v>
      </c>
    </row>
    <row r="428">
      <c r="A428">
        <f>HYPERLINK("https://stackoverflow.com/q/58452561", "58452561")</f>
        <v/>
      </c>
      <c r="B428" t="n">
        <v>0.715124532197703</v>
      </c>
    </row>
    <row r="429">
      <c r="A429">
        <f>HYPERLINK("https://stackoverflow.com/q/58467091", "58467091")</f>
        <v/>
      </c>
      <c r="B429" t="n">
        <v>0.6705390249694048</v>
      </c>
    </row>
    <row r="430">
      <c r="A430">
        <f>HYPERLINK("https://stackoverflow.com/q/58470460", "58470460")</f>
        <v/>
      </c>
      <c r="B430" t="n">
        <v>0.3920353151122382</v>
      </c>
    </row>
    <row r="431">
      <c r="A431">
        <f>HYPERLINK("https://stackoverflow.com/q/58488107", "58488107")</f>
        <v/>
      </c>
      <c r="B431" t="n">
        <v>0.3783463634209904</v>
      </c>
    </row>
    <row r="432">
      <c r="A432">
        <f>HYPERLINK("https://stackoverflow.com/q/58513216", "58513216")</f>
        <v/>
      </c>
      <c r="B432" t="n">
        <v>0.3725420516465293</v>
      </c>
    </row>
    <row r="433">
      <c r="A433">
        <f>HYPERLINK("https://stackoverflow.com/q/58542085", "58542085")</f>
        <v/>
      </c>
      <c r="B433" t="n">
        <v>0.3852454386262216</v>
      </c>
    </row>
    <row r="434">
      <c r="A434">
        <f>HYPERLINK("https://stackoverflow.com/q/58547437", "58547437")</f>
        <v/>
      </c>
      <c r="B434" t="n">
        <v>0.3139009139009138</v>
      </c>
    </row>
    <row r="435">
      <c r="A435">
        <f>HYPERLINK("https://stackoverflow.com/q/58696023", "58696023")</f>
        <v/>
      </c>
      <c r="B435" t="n">
        <v>0.7180047542366382</v>
      </c>
    </row>
    <row r="436">
      <c r="A436">
        <f>HYPERLINK("https://stackoverflow.com/q/58698121", "58698121")</f>
        <v/>
      </c>
      <c r="B436" t="n">
        <v>0.5543309311855307</v>
      </c>
    </row>
    <row r="437">
      <c r="A437">
        <f>HYPERLINK("https://stackoverflow.com/q/58698789", "58698789")</f>
        <v/>
      </c>
      <c r="B437" t="n">
        <v>0.547985347985348</v>
      </c>
    </row>
    <row r="438">
      <c r="A438">
        <f>HYPERLINK("https://stackoverflow.com/q/58796302", "58796302")</f>
        <v/>
      </c>
      <c r="B438" t="n">
        <v>0.2272262577347323</v>
      </c>
    </row>
    <row r="439">
      <c r="A439">
        <f>HYPERLINK("https://stackoverflow.com/q/58812003", "58812003")</f>
        <v/>
      </c>
      <c r="B439" t="n">
        <v>0.6442288849696257</v>
      </c>
    </row>
    <row r="440">
      <c r="A440">
        <f>HYPERLINK("https://stackoverflow.com/q/58887435", "58887435")</f>
        <v/>
      </c>
      <c r="B440" t="n">
        <v>0.4213381555153707</v>
      </c>
    </row>
    <row r="441">
      <c r="A441">
        <f>HYPERLINK("https://stackoverflow.com/q/58913715", "58913715")</f>
        <v/>
      </c>
      <c r="B441" t="n">
        <v>0.3904667702887287</v>
      </c>
    </row>
    <row r="442">
      <c r="A442">
        <f>HYPERLINK("https://stackoverflow.com/q/58949589", "58949589")</f>
        <v/>
      </c>
      <c r="B442" t="n">
        <v>0.4002949084916298</v>
      </c>
    </row>
    <row r="443">
      <c r="A443">
        <f>HYPERLINK("https://stackoverflow.com/q/59027006", "59027006")</f>
        <v/>
      </c>
      <c r="B443" t="n">
        <v>0.5033120859892514</v>
      </c>
    </row>
    <row r="444">
      <c r="A444">
        <f>HYPERLINK("https://stackoverflow.com/q/59044506", "59044506")</f>
        <v/>
      </c>
      <c r="B444" t="n">
        <v>0.5715224945994175</v>
      </c>
    </row>
    <row r="445">
      <c r="A445">
        <f>HYPERLINK("https://stackoverflow.com/q/59061893", "59061893")</f>
        <v/>
      </c>
      <c r="B445" t="n">
        <v>0.6973015873015874</v>
      </c>
    </row>
    <row r="446">
      <c r="A446">
        <f>HYPERLINK("https://stackoverflow.com/q/59062331", "59062331")</f>
        <v/>
      </c>
      <c r="B446" t="n">
        <v>0.3970238095238095</v>
      </c>
    </row>
    <row r="447">
      <c r="A447">
        <f>HYPERLINK("https://stackoverflow.com/q/59074292", "59074292")</f>
        <v/>
      </c>
      <c r="B447" t="n">
        <v>0.7323633156966491</v>
      </c>
    </row>
    <row r="448">
      <c r="A448">
        <f>HYPERLINK("https://stackoverflow.com/q/59103273", "59103273")</f>
        <v/>
      </c>
      <c r="B448" t="n">
        <v>0.5565013570194918</v>
      </c>
    </row>
    <row r="449">
      <c r="A449">
        <f>HYPERLINK("https://stackoverflow.com/q/59110327", "59110327")</f>
        <v/>
      </c>
      <c r="B449" t="n">
        <v>0.5114295988082396</v>
      </c>
    </row>
    <row r="450">
      <c r="A450">
        <f>HYPERLINK("https://stackoverflow.com/q/59175116", "59175116")</f>
        <v/>
      </c>
      <c r="B450" t="n">
        <v>0.5311147186147186</v>
      </c>
    </row>
    <row r="451">
      <c r="A451">
        <f>HYPERLINK("https://stackoverflow.com/q/59211352", "59211352")</f>
        <v/>
      </c>
      <c r="B451" t="n">
        <v>0.2535165827848754</v>
      </c>
    </row>
    <row r="452">
      <c r="A452">
        <f>HYPERLINK("https://stackoverflow.com/q/59212588", "59212588")</f>
        <v/>
      </c>
      <c r="B452" t="n">
        <v>0.5448000693902334</v>
      </c>
    </row>
    <row r="453">
      <c r="A453">
        <f>HYPERLINK("https://stackoverflow.com/q/59322480", "59322480")</f>
        <v/>
      </c>
      <c r="B453" t="n">
        <v>0.6709835956697882</v>
      </c>
    </row>
    <row r="454">
      <c r="A454">
        <f>HYPERLINK("https://stackoverflow.com/q/59352243", "59352243")</f>
        <v/>
      </c>
      <c r="B454" t="n">
        <v>0.3032476588961944</v>
      </c>
    </row>
    <row r="455">
      <c r="A455">
        <f>HYPERLINK("https://stackoverflow.com/q/59375580", "59375580")</f>
        <v/>
      </c>
      <c r="B455" t="n">
        <v>0.3346413546858981</v>
      </c>
    </row>
    <row r="456">
      <c r="A456">
        <f>HYPERLINK("https://stackoverflow.com/q/59379754", "59379754")</f>
        <v/>
      </c>
      <c r="B456" t="n">
        <v>0.4291507357200788</v>
      </c>
    </row>
    <row r="457">
      <c r="A457">
        <f>HYPERLINK("https://stackoverflow.com/q/59389533", "59389533")</f>
        <v/>
      </c>
      <c r="B457" t="n">
        <v>0.3869516310461193</v>
      </c>
    </row>
    <row r="458">
      <c r="A458">
        <f>HYPERLINK("https://stackoverflow.com/q/59392920", "59392920")</f>
        <v/>
      </c>
      <c r="B458" t="n">
        <v>0.3134608173978253</v>
      </c>
    </row>
    <row r="459">
      <c r="A459">
        <f>HYPERLINK("https://stackoverflow.com/q/59395726", "59395726")</f>
        <v/>
      </c>
      <c r="B459" t="n">
        <v>0.3601410934744267</v>
      </c>
    </row>
    <row r="460">
      <c r="A460">
        <f>HYPERLINK("https://stackoverflow.com/q/59402662", "59402662")</f>
        <v/>
      </c>
      <c r="B460" t="n">
        <v>0.2828353563647681</v>
      </c>
    </row>
    <row r="461">
      <c r="A461">
        <f>HYPERLINK("https://stackoverflow.com/q/59420530", "59420530")</f>
        <v/>
      </c>
      <c r="B461" t="n">
        <v>0.2828396450443694</v>
      </c>
    </row>
    <row r="462">
      <c r="A462">
        <f>HYPERLINK("https://stackoverflow.com/q/59438778", "59438778")</f>
        <v/>
      </c>
      <c r="B462" t="n">
        <v>0.3499598151496885</v>
      </c>
    </row>
    <row r="463">
      <c r="A463">
        <f>HYPERLINK("https://stackoverflow.com/q/59442097", "59442097")</f>
        <v/>
      </c>
      <c r="B463" t="n">
        <v>0.4154497354497354</v>
      </c>
    </row>
    <row r="464">
      <c r="A464">
        <f>HYPERLINK("https://stackoverflow.com/q/59453712", "59453712")</f>
        <v/>
      </c>
      <c r="B464" t="n">
        <v>0.5726123217648641</v>
      </c>
    </row>
    <row r="465">
      <c r="A465">
        <f>HYPERLINK("https://stackoverflow.com/q/59503337", "59503337")</f>
        <v/>
      </c>
      <c r="B465" t="n">
        <v>0.4318961818961819</v>
      </c>
    </row>
    <row r="466">
      <c r="A466">
        <f>HYPERLINK("https://stackoverflow.com/q/59565239", "59565239")</f>
        <v/>
      </c>
      <c r="B466" t="n">
        <v>0.4149181220421326</v>
      </c>
    </row>
    <row r="467">
      <c r="A467">
        <f>HYPERLINK("https://stackoverflow.com/q/59570336", "59570336")</f>
        <v/>
      </c>
      <c r="B467" t="n">
        <v>0.4310692127951012</v>
      </c>
    </row>
    <row r="468">
      <c r="A468">
        <f>HYPERLINK("https://stackoverflow.com/q/59592466", "59592466")</f>
        <v/>
      </c>
      <c r="B468" t="n">
        <v>0.3126258963822416</v>
      </c>
    </row>
    <row r="469">
      <c r="A469">
        <f>HYPERLINK("https://stackoverflow.com/q/59615918", "59615918")</f>
        <v/>
      </c>
      <c r="B469" t="n">
        <v>0.3465608465608465</v>
      </c>
    </row>
    <row r="470">
      <c r="A470">
        <f>HYPERLINK("https://stackoverflow.com/q/59625496", "59625496")</f>
        <v/>
      </c>
      <c r="B470" t="n">
        <v>0.3120327700972863</v>
      </c>
    </row>
    <row r="471">
      <c r="A471">
        <f>HYPERLINK("https://stackoverflow.com/q/59652308", "59652308")</f>
        <v/>
      </c>
      <c r="B471" t="n">
        <v>0.4305608465608466</v>
      </c>
    </row>
    <row r="472">
      <c r="A472">
        <f>HYPERLINK("https://stackoverflow.com/q/59658068", "59658068")</f>
        <v/>
      </c>
      <c r="B472" t="n">
        <v>0.3995621237000547</v>
      </c>
    </row>
    <row r="473">
      <c r="A473">
        <f>HYPERLINK("https://stackoverflow.com/q/59662845", "59662845")</f>
        <v/>
      </c>
      <c r="B473" t="n">
        <v>0.6347374847374847</v>
      </c>
    </row>
    <row r="474">
      <c r="A474">
        <f>HYPERLINK("https://stackoverflow.com/q/59793253", "59793253")</f>
        <v/>
      </c>
      <c r="B474" t="n">
        <v>0.3881271806968402</v>
      </c>
    </row>
    <row r="475">
      <c r="A475">
        <f>HYPERLINK("https://stackoverflow.com/q/59833955", "59833955")</f>
        <v/>
      </c>
      <c r="B475" t="n">
        <v>0.373238712331585</v>
      </c>
    </row>
    <row r="476">
      <c r="A476">
        <f>HYPERLINK("https://stackoverflow.com/q/59861969", "59861969")</f>
        <v/>
      </c>
      <c r="B476" t="n">
        <v>0.6475355054302423</v>
      </c>
    </row>
    <row r="477">
      <c r="A477">
        <f>HYPERLINK("https://stackoverflow.com/q/59867397", "59867397")</f>
        <v/>
      </c>
      <c r="B477" t="n">
        <v>0.321372150756037</v>
      </c>
    </row>
    <row r="478">
      <c r="A478">
        <f>HYPERLINK("https://stackoverflow.com/q/59869329", "59869329")</f>
        <v/>
      </c>
      <c r="B478" t="n">
        <v>0.4809186085781831</v>
      </c>
    </row>
    <row r="479">
      <c r="A479">
        <f>HYPERLINK("https://stackoverflow.com/q/59869618", "59869618")</f>
        <v/>
      </c>
      <c r="B479" t="n">
        <v>0.312712215320911</v>
      </c>
    </row>
    <row r="480">
      <c r="A480">
        <f>HYPERLINK("https://stackoverflow.com/q/59880781", "59880781")</f>
        <v/>
      </c>
      <c r="B480" t="n">
        <v>0.7374465148378192</v>
      </c>
    </row>
    <row r="481">
      <c r="A481">
        <f>HYPERLINK("https://stackoverflow.com/q/59902654", "59902654")</f>
        <v/>
      </c>
      <c r="B481" t="n">
        <v>0.4385462746118484</v>
      </c>
    </row>
    <row r="482">
      <c r="A482">
        <f>HYPERLINK("https://stackoverflow.com/q/59986306", "59986306")</f>
        <v/>
      </c>
      <c r="B482" t="n">
        <v>0.6034604053994636</v>
      </c>
    </row>
    <row r="483">
      <c r="A483">
        <f>HYPERLINK("https://stackoverflow.com/q/60017137", "60017137")</f>
        <v/>
      </c>
      <c r="B483" t="n">
        <v>0.3757152555523227</v>
      </c>
    </row>
    <row r="484">
      <c r="A484">
        <f>HYPERLINK("https://stackoverflow.com/q/60017517", "60017517")</f>
        <v/>
      </c>
      <c r="B484" t="n">
        <v>0.4092122830440588</v>
      </c>
    </row>
    <row r="485">
      <c r="A485">
        <f>HYPERLINK("https://stackoverflow.com/q/60071979", "60071979")</f>
        <v/>
      </c>
      <c r="B485" t="n">
        <v>0.4040954804313583</v>
      </c>
    </row>
    <row r="486">
      <c r="A486">
        <f>HYPERLINK("https://stackoverflow.com/q/60084638", "60084638")</f>
        <v/>
      </c>
      <c r="B486" t="n">
        <v>0.6491899004852373</v>
      </c>
    </row>
    <row r="487">
      <c r="A487">
        <f>HYPERLINK("https://stackoverflow.com/q/60088723", "60088723")</f>
        <v/>
      </c>
      <c r="B487" t="n">
        <v>0.3898541398541399</v>
      </c>
    </row>
    <row r="488">
      <c r="A488">
        <f>HYPERLINK("https://stackoverflow.com/q/60152570", "60152570")</f>
        <v/>
      </c>
      <c r="B488" t="n">
        <v>0.4223443223443222</v>
      </c>
    </row>
    <row r="489">
      <c r="A489">
        <f>HYPERLINK("https://stackoverflow.com/q/60168595", "60168595")</f>
        <v/>
      </c>
      <c r="B489" t="n">
        <v>0.2734126984126984</v>
      </c>
    </row>
    <row r="490">
      <c r="A490">
        <f>HYPERLINK("https://stackoverflow.com/q/60201239", "60201239")</f>
        <v/>
      </c>
      <c r="B490" t="n">
        <v>0.3597997874455758</v>
      </c>
    </row>
    <row r="491">
      <c r="A491">
        <f>HYPERLINK("https://stackoverflow.com/q/60221840", "60221840")</f>
        <v/>
      </c>
      <c r="B491" t="n">
        <v>0.4759609077790896</v>
      </c>
    </row>
    <row r="492">
      <c r="A492">
        <f>HYPERLINK("https://stackoverflow.com/q/60229963", "60229963")</f>
        <v/>
      </c>
      <c r="B492" t="n">
        <v>0.4101086048454469</v>
      </c>
    </row>
    <row r="493">
      <c r="A493">
        <f>HYPERLINK("https://stackoverflow.com/q/60325363", "60325363")</f>
        <v/>
      </c>
      <c r="B493" t="n">
        <v>0.276468253968254</v>
      </c>
    </row>
    <row r="494">
      <c r="A494">
        <f>HYPERLINK("https://stackoverflow.com/q/60333431", "60333431")</f>
        <v/>
      </c>
      <c r="B494" t="n">
        <v>0.658447832360876</v>
      </c>
    </row>
    <row r="495">
      <c r="A495">
        <f>HYPERLINK("https://stackoverflow.com/q/60376741", "60376741")</f>
        <v/>
      </c>
      <c r="B495" t="n">
        <v>0.5426949368555208</v>
      </c>
    </row>
    <row r="496">
      <c r="A496">
        <f>HYPERLINK("https://stackoverflow.com/q/60396107", "60396107")</f>
        <v/>
      </c>
      <c r="B496" t="n">
        <v>0.3553706272152874</v>
      </c>
    </row>
    <row r="497">
      <c r="A497">
        <f>HYPERLINK("https://stackoverflow.com/q/60407965", "60407965")</f>
        <v/>
      </c>
      <c r="B497" t="n">
        <v>0.4974096119929453</v>
      </c>
    </row>
    <row r="498">
      <c r="A498">
        <f>HYPERLINK("https://stackoverflow.com/q/60455349", "60455349")</f>
        <v/>
      </c>
      <c r="B498" t="n">
        <v>0.5190535639973842</v>
      </c>
    </row>
    <row r="499">
      <c r="A499">
        <f>HYPERLINK("https://stackoverflow.com/q/60496009", "60496009")</f>
        <v/>
      </c>
      <c r="B499" t="n">
        <v>0.4553571428571429</v>
      </c>
    </row>
    <row r="500">
      <c r="A500">
        <f>HYPERLINK("https://stackoverflow.com/q/60556126", "60556126")</f>
        <v/>
      </c>
      <c r="B500" t="n">
        <v>0.4266409266409267</v>
      </c>
    </row>
    <row r="501">
      <c r="A501">
        <f>HYPERLINK("https://stackoverflow.com/q/60595868", "60595868")</f>
        <v/>
      </c>
      <c r="B501" t="n">
        <v>0.3955453149001536</v>
      </c>
    </row>
    <row r="502">
      <c r="A502">
        <f>HYPERLINK("https://stackoverflow.com/q/60648240", "60648240")</f>
        <v/>
      </c>
      <c r="B502" t="n">
        <v>0.4832172658259615</v>
      </c>
    </row>
    <row r="503">
      <c r="A503">
        <f>HYPERLINK("https://stackoverflow.com/q/60667139", "60667139")</f>
        <v/>
      </c>
      <c r="B503" t="n">
        <v>0.2840410618188396</v>
      </c>
    </row>
    <row r="504">
      <c r="A504">
        <f>HYPERLINK("https://stackoverflow.com/q/60669625", "60669625")</f>
        <v/>
      </c>
      <c r="B504" t="n">
        <v>0.5109126984126984</v>
      </c>
    </row>
    <row r="505">
      <c r="A505">
        <f>HYPERLINK("https://stackoverflow.com/q/60672693", "60672693")</f>
        <v/>
      </c>
      <c r="B505" t="n">
        <v>0.6000842815002106</v>
      </c>
    </row>
    <row r="506">
      <c r="A506">
        <f>HYPERLINK("https://stackoverflow.com/q/60736675", "60736675")</f>
        <v/>
      </c>
      <c r="B506" t="n">
        <v>0.3449802851076736</v>
      </c>
    </row>
    <row r="507">
      <c r="A507">
        <f>HYPERLINK("https://stackoverflow.com/q/60738551", "60738551")</f>
        <v/>
      </c>
      <c r="B507" t="n">
        <v>0.4206349206349206</v>
      </c>
    </row>
    <row r="508">
      <c r="A508">
        <f>HYPERLINK("https://stackoverflow.com/q/60750126", "60750126")</f>
        <v/>
      </c>
      <c r="B508" t="n">
        <v>0.5034893267651889</v>
      </c>
    </row>
    <row r="509">
      <c r="A509">
        <f>HYPERLINK("https://stackoverflow.com/q/60751498", "60751498")</f>
        <v/>
      </c>
      <c r="B509" t="n">
        <v>0.2819718673377211</v>
      </c>
    </row>
    <row r="510">
      <c r="A510">
        <f>HYPERLINK("https://stackoverflow.com/q/60786550", "60786550")</f>
        <v/>
      </c>
      <c r="B510" t="n">
        <v>0.4463266202396637</v>
      </c>
    </row>
    <row r="511">
      <c r="A511">
        <f>HYPERLINK("https://stackoverflow.com/q/60831699", "60831699")</f>
        <v/>
      </c>
      <c r="B511" t="n">
        <v>0.4604424446944132</v>
      </c>
    </row>
    <row r="512">
      <c r="A512">
        <f>HYPERLINK("https://stackoverflow.com/q/60881924", "60881924")</f>
        <v/>
      </c>
      <c r="B512" t="n">
        <v>0.4341794569067297</v>
      </c>
    </row>
    <row r="513">
      <c r="A513">
        <f>HYPERLINK("https://stackoverflow.com/q/60939663", "60939663")</f>
        <v/>
      </c>
      <c r="B513" t="n">
        <v>0.617052649839535</v>
      </c>
    </row>
    <row r="514">
      <c r="A514">
        <f>HYPERLINK("https://stackoverflow.com/q/60986606", "60986606")</f>
        <v/>
      </c>
      <c r="B514" t="n">
        <v>0.4274449564772145</v>
      </c>
    </row>
    <row r="515">
      <c r="A515">
        <f>HYPERLINK("https://stackoverflow.com/q/61019105", "61019105")</f>
        <v/>
      </c>
      <c r="B515" t="n">
        <v>0.5627779125232436</v>
      </c>
    </row>
    <row r="516">
      <c r="A516">
        <f>HYPERLINK("https://stackoverflow.com/q/61065007", "61065007")</f>
        <v/>
      </c>
      <c r="B516" t="n">
        <v>0.4315733201743565</v>
      </c>
    </row>
    <row r="517">
      <c r="A517">
        <f>HYPERLINK("https://stackoverflow.com/q/61078197", "61078197")</f>
        <v/>
      </c>
      <c r="B517" t="n">
        <v>0.4761904761904762</v>
      </c>
    </row>
    <row r="518">
      <c r="A518">
        <f>HYPERLINK("https://stackoverflow.com/q/61093844", "61093844")</f>
        <v/>
      </c>
      <c r="B518" t="n">
        <v>0.4809915735841662</v>
      </c>
    </row>
    <row r="519">
      <c r="A519">
        <f>HYPERLINK("https://stackoverflow.com/q/61094682", "61094682")</f>
        <v/>
      </c>
      <c r="B519" t="n">
        <v>0.2437239671282225</v>
      </c>
    </row>
    <row r="520">
      <c r="A520">
        <f>HYPERLINK("https://stackoverflow.com/q/61120900", "61120900")</f>
        <v/>
      </c>
      <c r="B520" t="n">
        <v>0.4437830687830687</v>
      </c>
    </row>
    <row r="521">
      <c r="A521">
        <f>HYPERLINK("https://stackoverflow.com/q/61143493", "61143493")</f>
        <v/>
      </c>
      <c r="B521" t="n">
        <v>0.3821413709054158</v>
      </c>
    </row>
    <row r="522">
      <c r="A522">
        <f>HYPERLINK("https://stackoverflow.com/q/61325505", "61325505")</f>
        <v/>
      </c>
      <c r="B522" t="n">
        <v>0.5530080344895161</v>
      </c>
    </row>
    <row r="523">
      <c r="A523">
        <f>HYPERLINK("https://stackoverflow.com/q/61379667", "61379667")</f>
        <v/>
      </c>
      <c r="B523" t="n">
        <v>0.4766694033935412</v>
      </c>
    </row>
    <row r="524">
      <c r="A524">
        <f>HYPERLINK("https://stackoverflow.com/q/61452616", "61452616")</f>
        <v/>
      </c>
      <c r="B524" t="n">
        <v>0.5705391351943077</v>
      </c>
    </row>
    <row r="525">
      <c r="A525">
        <f>HYPERLINK("https://stackoverflow.com/q/61462588", "61462588")</f>
        <v/>
      </c>
      <c r="B525" t="n">
        <v>0.4535367545076283</v>
      </c>
    </row>
    <row r="526">
      <c r="A526">
        <f>HYPERLINK("https://stackoverflow.com/q/61470698", "61470698")</f>
        <v/>
      </c>
      <c r="B526" t="n">
        <v>0.3328571428571429</v>
      </c>
    </row>
    <row r="527">
      <c r="A527">
        <f>HYPERLINK("https://stackoverflow.com/q/61473114", "61473114")</f>
        <v/>
      </c>
      <c r="B527" t="n">
        <v>0.6863010607086436</v>
      </c>
    </row>
    <row r="528">
      <c r="A528">
        <f>HYPERLINK("https://stackoverflow.com/q/61481389", "61481389")</f>
        <v/>
      </c>
      <c r="B528" t="n">
        <v>0.5651584477207253</v>
      </c>
    </row>
    <row r="529">
      <c r="A529">
        <f>HYPERLINK("https://stackoverflow.com/q/61530340", "61530340")</f>
        <v/>
      </c>
      <c r="B529" t="n">
        <v>0.3460860127526794</v>
      </c>
    </row>
    <row r="530">
      <c r="A530">
        <f>HYPERLINK("https://stackoverflow.com/q/61552568", "61552568")</f>
        <v/>
      </c>
      <c r="B530" t="n">
        <v>0.4510442773600669</v>
      </c>
    </row>
    <row r="531">
      <c r="A531">
        <f>HYPERLINK("https://stackoverflow.com/q/61611950", "61611950")</f>
        <v/>
      </c>
      <c r="B531" t="n">
        <v>0.3405972558514931</v>
      </c>
    </row>
    <row r="532">
      <c r="A532">
        <f>HYPERLINK("https://stackoverflow.com/q/61632938", "61632938")</f>
        <v/>
      </c>
      <c r="B532" t="n">
        <v>0.5063954384342734</v>
      </c>
    </row>
    <row r="533">
      <c r="A533">
        <f>HYPERLINK("https://stackoverflow.com/q/61634293", "61634293")</f>
        <v/>
      </c>
      <c r="B533" t="n">
        <v>0.4233317922638311</v>
      </c>
    </row>
    <row r="534">
      <c r="A534">
        <f>HYPERLINK("https://stackoverflow.com/q/61655523", "61655523")</f>
        <v/>
      </c>
      <c r="B534" t="n">
        <v>0.407391026586073</v>
      </c>
    </row>
    <row r="535">
      <c r="A535">
        <f>HYPERLINK("https://stackoverflow.com/q/61729358", "61729358")</f>
        <v/>
      </c>
      <c r="B535" t="n">
        <v>0.2518177163338454</v>
      </c>
    </row>
    <row r="536">
      <c r="A536">
        <f>HYPERLINK("https://stackoverflow.com/q/61731925", "61731925")</f>
        <v/>
      </c>
      <c r="B536" t="n">
        <v>0.2848471138257362</v>
      </c>
    </row>
    <row r="537">
      <c r="A537">
        <f>HYPERLINK("https://stackoverflow.com/q/61749474", "61749474")</f>
        <v/>
      </c>
      <c r="B537" t="n">
        <v>0.639099762288168</v>
      </c>
    </row>
    <row r="538">
      <c r="A538">
        <f>HYPERLINK("https://stackoverflow.com/q/61759228", "61759228")</f>
        <v/>
      </c>
      <c r="B538" t="n">
        <v>0.4987290289781393</v>
      </c>
    </row>
    <row r="539">
      <c r="A539">
        <f>HYPERLINK("https://stackoverflow.com/q/61778472", "61778472")</f>
        <v/>
      </c>
      <c r="B539" t="n">
        <v>0.4745684161742555</v>
      </c>
    </row>
    <row r="540">
      <c r="A540">
        <f>HYPERLINK("https://stackoverflow.com/q/61782655", "61782655")</f>
        <v/>
      </c>
      <c r="B540" t="n">
        <v>0.3465608465608465</v>
      </c>
    </row>
    <row r="541">
      <c r="A541">
        <f>HYPERLINK("https://stackoverflow.com/q/61798937", "61798937")</f>
        <v/>
      </c>
      <c r="B541" t="n">
        <v>0.521062271062271</v>
      </c>
    </row>
    <row r="542">
      <c r="A542">
        <f>HYPERLINK("https://stackoverflow.com/q/61818685", "61818685")</f>
        <v/>
      </c>
      <c r="B542" t="n">
        <v>0.3266178266178266</v>
      </c>
    </row>
    <row r="543">
      <c r="A543">
        <f>HYPERLINK("https://stackoverflow.com/q/61824996", "61824996")</f>
        <v/>
      </c>
      <c r="B543" t="n">
        <v>0.5208979055132902</v>
      </c>
    </row>
    <row r="544">
      <c r="A544">
        <f>HYPERLINK("https://stackoverflow.com/q/61838119", "61838119")</f>
        <v/>
      </c>
      <c r="B544" t="n">
        <v>0.6857864357864357</v>
      </c>
    </row>
    <row r="545">
      <c r="A545">
        <f>HYPERLINK("https://stackoverflow.com/q/61845738", "61845738")</f>
        <v/>
      </c>
      <c r="B545" t="n">
        <v>0.2900042900042901</v>
      </c>
    </row>
    <row r="546">
      <c r="A546">
        <f>HYPERLINK("https://stackoverflow.com/q/61865302", "61865302")</f>
        <v/>
      </c>
      <c r="B546" t="n">
        <v>0.6384876047797395</v>
      </c>
    </row>
    <row r="547">
      <c r="A547">
        <f>HYPERLINK("https://stackoverflow.com/q/61904800", "61904800")</f>
        <v/>
      </c>
      <c r="B547" t="n">
        <v>0.4210865918182992</v>
      </c>
    </row>
    <row r="548">
      <c r="A548">
        <f>HYPERLINK("https://stackoverflow.com/q/61919301", "61919301")</f>
        <v/>
      </c>
      <c r="B548" t="n">
        <v>0.4029146141215107</v>
      </c>
    </row>
    <row r="549">
      <c r="A549">
        <f>HYPERLINK("https://stackoverflow.com/q/61939435", "61939435")</f>
        <v/>
      </c>
      <c r="B549" t="n">
        <v>0.5490329148286394</v>
      </c>
    </row>
    <row r="550">
      <c r="A550">
        <f>HYPERLINK("https://stackoverflow.com/q/62014768", "62014768")</f>
        <v/>
      </c>
      <c r="B550" t="n">
        <v>0.7462326702833032</v>
      </c>
    </row>
    <row r="551">
      <c r="A551">
        <f>HYPERLINK("https://stackoverflow.com/q/62018029", "62018029")</f>
        <v/>
      </c>
      <c r="B551" t="n">
        <v>0.4842347195288372</v>
      </c>
    </row>
    <row r="552">
      <c r="A552">
        <f>HYPERLINK("https://stackoverflow.com/q/62037429", "62037429")</f>
        <v/>
      </c>
      <c r="B552" t="n">
        <v>0.5532106782106783</v>
      </c>
    </row>
    <row r="553">
      <c r="A553">
        <f>HYPERLINK("https://stackoverflow.com/q/62065508", "62065508")</f>
        <v/>
      </c>
      <c r="B553" t="n">
        <v>0.5228247016568185</v>
      </c>
    </row>
    <row r="554">
      <c r="A554">
        <f>HYPERLINK("https://stackoverflow.com/q/62074209", "62074209")</f>
        <v/>
      </c>
      <c r="B554" t="n">
        <v>0.3475083056478406</v>
      </c>
    </row>
    <row r="555">
      <c r="A555">
        <f>HYPERLINK("https://stackoverflow.com/q/62078096", "62078096")</f>
        <v/>
      </c>
      <c r="B555" t="n">
        <v>0.4953948657652361</v>
      </c>
    </row>
    <row r="556">
      <c r="A556">
        <f>HYPERLINK("https://stackoverflow.com/q/62100452", "62100452")</f>
        <v/>
      </c>
      <c r="B556" t="n">
        <v>0.5861195542046607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