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0.6980759980759981</v>
      </c>
    </row>
    <row r="3">
      <c r="A3">
        <f>HYPERLINK("https://stackoverflow.com/q/3700594", "3700594")</f>
        <v/>
      </c>
      <c r="B3" t="n">
        <v>0.3807231677267778</v>
      </c>
    </row>
    <row r="4">
      <c r="A4">
        <f>HYPERLINK("https://stackoverflow.com/q/4439797", "4439797")</f>
        <v/>
      </c>
      <c r="B4" t="n">
        <v>0.3475579975579975</v>
      </c>
    </row>
    <row r="5">
      <c r="A5">
        <f>HYPERLINK("https://stackoverflow.com/q/4556252", "4556252")</f>
        <v/>
      </c>
      <c r="B5" t="n">
        <v>0.6732707681612791</v>
      </c>
    </row>
    <row r="6">
      <c r="A6">
        <f>HYPERLINK("https://stackoverflow.com/q/4598926", "4598926")</f>
        <v/>
      </c>
      <c r="B6" t="n">
        <v>0.2713974478680362</v>
      </c>
    </row>
    <row r="7">
      <c r="A7">
        <f>HYPERLINK("https://stackoverflow.com/q/4804623", "4804623")</f>
        <v/>
      </c>
      <c r="B7" t="n">
        <v>0.3576719576719577</v>
      </c>
    </row>
    <row r="8">
      <c r="A8">
        <f>HYPERLINK("https://stackoverflow.com/q/5552901", "5552901")</f>
        <v/>
      </c>
      <c r="B8" t="n">
        <v>0.5830514355104519</v>
      </c>
    </row>
    <row r="9">
      <c r="A9">
        <f>HYPERLINK("https://stackoverflow.com/q/7048854", "7048854")</f>
        <v/>
      </c>
      <c r="B9" t="n">
        <v>0.5664682539682541</v>
      </c>
    </row>
    <row r="10">
      <c r="A10">
        <f>HYPERLINK("https://stackoverflow.com/q/7304006", "7304006")</f>
        <v/>
      </c>
      <c r="B10" t="n">
        <v>0.4320097969949602</v>
      </c>
    </row>
    <row r="11">
      <c r="A11">
        <f>HYPERLINK("https://stackoverflow.com/q/7679733", "7679733")</f>
        <v/>
      </c>
      <c r="B11" t="n">
        <v>0.3221674876847291</v>
      </c>
    </row>
    <row r="12">
      <c r="A12">
        <f>HYPERLINK("https://stackoverflow.com/q/7699717", "7699717")</f>
        <v/>
      </c>
      <c r="B12" t="n">
        <v>0.3830585092721014</v>
      </c>
    </row>
    <row r="13">
      <c r="A13">
        <f>HYPERLINK("https://stackoverflow.com/q/8005085", "8005085")</f>
        <v/>
      </c>
      <c r="B13" t="n">
        <v>0.7779878618113912</v>
      </c>
    </row>
    <row r="14">
      <c r="A14">
        <f>HYPERLINK("https://stackoverflow.com/q/8123314", "8123314")</f>
        <v/>
      </c>
      <c r="B14" t="n">
        <v>0.4952513780965664</v>
      </c>
    </row>
    <row r="15">
      <c r="A15">
        <f>HYPERLINK("https://stackoverflow.com/q/8522884", "8522884")</f>
        <v/>
      </c>
      <c r="B15" t="n">
        <v>0.6379175160733888</v>
      </c>
    </row>
    <row r="16">
      <c r="A16">
        <f>HYPERLINK("https://stackoverflow.com/q/8980486", "8980486")</f>
        <v/>
      </c>
      <c r="B16" t="n">
        <v>0.4572141965400393</v>
      </c>
    </row>
    <row r="17">
      <c r="A17">
        <f>HYPERLINK("https://stackoverflow.com/q/9054254", "9054254")</f>
        <v/>
      </c>
      <c r="B17" t="n">
        <v>0.4905937683715461</v>
      </c>
    </row>
    <row r="18">
      <c r="A18">
        <f>HYPERLINK("https://stackoverflow.com/q/9372228", "9372228")</f>
        <v/>
      </c>
      <c r="B18" t="n">
        <v>0.6635750103683594</v>
      </c>
    </row>
    <row r="19">
      <c r="A19">
        <f>HYPERLINK("https://stackoverflow.com/q/9391137", "9391137")</f>
        <v/>
      </c>
      <c r="B19" t="n">
        <v>0.6310088016249153</v>
      </c>
    </row>
    <row r="20">
      <c r="A20">
        <f>HYPERLINK("https://stackoverflow.com/q/9802779", "9802779")</f>
        <v/>
      </c>
      <c r="B20" t="n">
        <v>0.3753674309229865</v>
      </c>
    </row>
    <row r="21">
      <c r="A21">
        <f>HYPERLINK("https://stackoverflow.com/q/9959449", "9959449")</f>
        <v/>
      </c>
      <c r="B21" t="n">
        <v>0.5767581971961534</v>
      </c>
    </row>
    <row r="22">
      <c r="A22">
        <f>HYPERLINK("https://stackoverflow.com/q/9980294", "9980294")</f>
        <v/>
      </c>
      <c r="B22" t="n">
        <v>0.6817979528259903</v>
      </c>
    </row>
    <row r="23">
      <c r="A23">
        <f>HYPERLINK("https://stackoverflow.com/q/10152372", "10152372")</f>
        <v/>
      </c>
      <c r="B23" t="n">
        <v>0.4266409266409267</v>
      </c>
    </row>
    <row r="24">
      <c r="A24">
        <f>HYPERLINK("https://stackoverflow.com/q/10170940", "10170940")</f>
        <v/>
      </c>
      <c r="B24" t="n">
        <v>0.536019536019536</v>
      </c>
    </row>
    <row r="25">
      <c r="A25">
        <f>HYPERLINK("https://stackoverflow.com/q/10476572", "10476572")</f>
        <v/>
      </c>
      <c r="B25" t="n">
        <v>0.3478120978120979</v>
      </c>
    </row>
    <row r="26">
      <c r="A26">
        <f>HYPERLINK("https://stackoverflow.com/q/10557731", "10557731")</f>
        <v/>
      </c>
      <c r="B26" t="n">
        <v>0.3501306814559827</v>
      </c>
    </row>
    <row r="27">
      <c r="A27">
        <f>HYPERLINK("https://stackoverflow.com/q/10673123", "10673123")</f>
        <v/>
      </c>
      <c r="B27" t="n">
        <v>0.5944932449786818</v>
      </c>
    </row>
    <row r="28">
      <c r="A28">
        <f>HYPERLINK("https://stackoverflow.com/q/10690115", "10690115")</f>
        <v/>
      </c>
      <c r="B28" t="n">
        <v>0.4265532100583647</v>
      </c>
    </row>
    <row r="29">
      <c r="A29">
        <f>HYPERLINK("https://stackoverflow.com/q/10761717", "10761717")</f>
        <v/>
      </c>
      <c r="B29" t="n">
        <v>0.4949559082892416</v>
      </c>
    </row>
    <row r="30">
      <c r="A30">
        <f>HYPERLINK("https://stackoverflow.com/q/10784169", "10784169")</f>
        <v/>
      </c>
      <c r="B30" t="n">
        <v>0.2896029978435324</v>
      </c>
    </row>
    <row r="31">
      <c r="A31">
        <f>HYPERLINK("https://stackoverflow.com/q/10919857", "10919857")</f>
        <v/>
      </c>
      <c r="B31" t="n">
        <v>0.3293973415924635</v>
      </c>
    </row>
    <row r="32">
      <c r="A32">
        <f>HYPERLINK("https://stackoverflow.com/q/10923870", "10923870")</f>
        <v/>
      </c>
      <c r="B32" t="n">
        <v>0.4238862635809201</v>
      </c>
    </row>
    <row r="33">
      <c r="A33">
        <f>HYPERLINK("https://stackoverflow.com/q/10930561", "10930561")</f>
        <v/>
      </c>
      <c r="B33" t="n">
        <v>0.2932139216542886</v>
      </c>
    </row>
    <row r="34">
      <c r="A34">
        <f>HYPERLINK("https://stackoverflow.com/q/11352675", "11352675")</f>
        <v/>
      </c>
      <c r="B34" t="n">
        <v>0.5992841581076874</v>
      </c>
    </row>
    <row r="35">
      <c r="A35">
        <f>HYPERLINK("https://stackoverflow.com/q/11513122", "11513122")</f>
        <v/>
      </c>
      <c r="B35" t="n">
        <v>0.4810477925232023</v>
      </c>
    </row>
    <row r="36">
      <c r="A36">
        <f>HYPERLINK("https://stackoverflow.com/q/11718933", "11718933")</f>
        <v/>
      </c>
      <c r="B36" t="n">
        <v>0.4913419913419914</v>
      </c>
    </row>
    <row r="37">
      <c r="A37">
        <f>HYPERLINK("https://stackoverflow.com/q/12020334", "12020334")</f>
        <v/>
      </c>
      <c r="B37" t="n">
        <v>0.4498494800218938</v>
      </c>
    </row>
    <row r="38">
      <c r="A38">
        <f>HYPERLINK("https://stackoverflow.com/q/12028626", "12028626")</f>
        <v/>
      </c>
      <c r="B38" t="n">
        <v>0.6168853506314809</v>
      </c>
    </row>
    <row r="39">
      <c r="A39">
        <f>HYPERLINK("https://stackoverflow.com/q/12031216", "12031216")</f>
        <v/>
      </c>
      <c r="B39" t="n">
        <v>0.4114236368122379</v>
      </c>
    </row>
    <row r="40">
      <c r="A40">
        <f>HYPERLINK("https://stackoverflow.com/q/12087385", "12087385")</f>
        <v/>
      </c>
      <c r="B40" t="n">
        <v>0.4206349206349206</v>
      </c>
    </row>
    <row r="41">
      <c r="A41">
        <f>HYPERLINK("https://stackoverflow.com/q/12412269", "12412269")</f>
        <v/>
      </c>
      <c r="B41" t="n">
        <v>0.5847109137264578</v>
      </c>
    </row>
    <row r="42">
      <c r="A42">
        <f>HYPERLINK("https://stackoverflow.com/q/12504547", "12504547")</f>
        <v/>
      </c>
      <c r="B42" t="n">
        <v>0.409618911758712</v>
      </c>
    </row>
    <row r="43">
      <c r="A43">
        <f>HYPERLINK("https://stackoverflow.com/q/13393253", "13393253")</f>
        <v/>
      </c>
      <c r="B43" t="n">
        <v>0.548206937095826</v>
      </c>
    </row>
    <row r="44">
      <c r="A44">
        <f>HYPERLINK("https://stackoverflow.com/q/13825378", "13825378")</f>
        <v/>
      </c>
      <c r="B44" t="n">
        <v>0.3387289039462952</v>
      </c>
    </row>
    <row r="45">
      <c r="A45">
        <f>HYPERLINK("https://stackoverflow.com/q/13834716", "13834716")</f>
        <v/>
      </c>
      <c r="B45" t="n">
        <v>0.6260520815680958</v>
      </c>
    </row>
    <row r="46">
      <c r="A46">
        <f>HYPERLINK("https://stackoverflow.com/q/15045253", "15045253")</f>
        <v/>
      </c>
      <c r="B46" t="n">
        <v>0.3656386491956962</v>
      </c>
    </row>
    <row r="47">
      <c r="A47">
        <f>HYPERLINK("https://stackoverflow.com/q/15106856", "15106856")</f>
        <v/>
      </c>
      <c r="B47" t="n">
        <v>0.335423374569282</v>
      </c>
    </row>
    <row r="48">
      <c r="A48">
        <f>HYPERLINK("https://stackoverflow.com/q/15224492", "15224492")</f>
        <v/>
      </c>
      <c r="B48" t="n">
        <v>0.3641534391534393</v>
      </c>
    </row>
    <row r="49">
      <c r="A49">
        <f>HYPERLINK("https://stackoverflow.com/q/15239231", "15239231")</f>
        <v/>
      </c>
      <c r="B49" t="n">
        <v>0.3525083999536553</v>
      </c>
    </row>
    <row r="50">
      <c r="A50">
        <f>HYPERLINK("https://stackoverflow.com/q/15763574", "15763574")</f>
        <v/>
      </c>
      <c r="B50" t="n">
        <v>0.4617871840094062</v>
      </c>
    </row>
    <row r="51">
      <c r="A51">
        <f>HYPERLINK("https://stackoverflow.com/q/16001298", "16001298")</f>
        <v/>
      </c>
      <c r="B51" t="n">
        <v>0.6858838490885969</v>
      </c>
    </row>
    <row r="52">
      <c r="A52">
        <f>HYPERLINK("https://stackoverflow.com/q/16200946", "16200946")</f>
        <v/>
      </c>
      <c r="B52" t="n">
        <v>0.4464368732151159</v>
      </c>
    </row>
    <row r="53">
      <c r="A53">
        <f>HYPERLINK("https://stackoverflow.com/q/16306006", "16306006")</f>
        <v/>
      </c>
      <c r="B53" t="n">
        <v>0.4495418763711447</v>
      </c>
    </row>
    <row r="54">
      <c r="A54">
        <f>HYPERLINK("https://stackoverflow.com/q/16563253", "16563253")</f>
        <v/>
      </c>
      <c r="B54" t="n">
        <v>0.5255001408847563</v>
      </c>
    </row>
    <row r="55">
      <c r="A55">
        <f>HYPERLINK("https://stackoverflow.com/q/16819801", "16819801")</f>
        <v/>
      </c>
      <c r="B55" t="n">
        <v>0.5989776701641109</v>
      </c>
    </row>
    <row r="56">
      <c r="A56">
        <f>HYPERLINK("https://stackoverflow.com/q/16911661", "16911661")</f>
        <v/>
      </c>
      <c r="B56" t="n">
        <v>0.2819252432155658</v>
      </c>
    </row>
    <row r="57">
      <c r="A57">
        <f>HYPERLINK("https://stackoverflow.com/q/17126323", "17126323")</f>
        <v/>
      </c>
      <c r="B57" t="n">
        <v>0.389212095094448</v>
      </c>
    </row>
    <row r="58">
      <c r="A58">
        <f>HYPERLINK("https://stackoverflow.com/q/17273496", "17273496")</f>
        <v/>
      </c>
      <c r="B58" t="n">
        <v>0.642067253441661</v>
      </c>
    </row>
    <row r="59">
      <c r="A59">
        <f>HYPERLINK("https://stackoverflow.com/q/17313690", "17313690")</f>
        <v/>
      </c>
      <c r="B59" t="n">
        <v>0.6062409812409812</v>
      </c>
    </row>
    <row r="60">
      <c r="A60">
        <f>HYPERLINK("https://stackoverflow.com/q/17575941", "17575941")</f>
        <v/>
      </c>
      <c r="B60" t="n">
        <v>0.4502492457037911</v>
      </c>
    </row>
    <row r="61">
      <c r="A61">
        <f>HYPERLINK("https://stackoverflow.com/q/17801810", "17801810")</f>
        <v/>
      </c>
      <c r="B61" t="n">
        <v>0.5266955266955268</v>
      </c>
    </row>
    <row r="62">
      <c r="A62">
        <f>HYPERLINK("https://stackoverflow.com/q/17886545", "17886545")</f>
        <v/>
      </c>
      <c r="B62" t="n">
        <v>0.496766607877719</v>
      </c>
    </row>
    <row r="63">
      <c r="A63">
        <f>HYPERLINK("https://stackoverflow.com/q/17926933", "17926933")</f>
        <v/>
      </c>
      <c r="B63" t="n">
        <v>0.6938846594019008</v>
      </c>
    </row>
    <row r="64">
      <c r="A64">
        <f>HYPERLINK("https://stackoverflow.com/q/17969305", "17969305")</f>
        <v/>
      </c>
      <c r="B64" t="n">
        <v>0.5319437383494323</v>
      </c>
    </row>
    <row r="65">
      <c r="A65">
        <f>HYPERLINK("https://stackoverflow.com/q/18041364", "18041364")</f>
        <v/>
      </c>
      <c r="B65" t="n">
        <v>0.6478230025716059</v>
      </c>
    </row>
    <row r="66">
      <c r="A66">
        <f>HYPERLINK("https://stackoverflow.com/q/18096689", "18096689")</f>
        <v/>
      </c>
      <c r="B66" t="n">
        <v>0.4709203839638622</v>
      </c>
    </row>
    <row r="67">
      <c r="A67">
        <f>HYPERLINK("https://stackoverflow.com/q/18234790", "18234790")</f>
        <v/>
      </c>
      <c r="B67" t="n">
        <v>0.8699782602221626</v>
      </c>
    </row>
    <row r="68">
      <c r="A68">
        <f>HYPERLINK("https://stackoverflow.com/q/18270581", "18270581")</f>
        <v/>
      </c>
      <c r="B68" t="n">
        <v>0.332046332046332</v>
      </c>
    </row>
    <row r="69">
      <c r="A69">
        <f>HYPERLINK("https://stackoverflow.com/q/18335697", "18335697")</f>
        <v/>
      </c>
      <c r="B69" t="n">
        <v>0.6911806142575372</v>
      </c>
    </row>
    <row r="70">
      <c r="A70">
        <f>HYPERLINK("https://stackoverflow.com/q/18368258", "18368258")</f>
        <v/>
      </c>
      <c r="B70" t="n">
        <v>0.4061536146844204</v>
      </c>
    </row>
    <row r="71">
      <c r="A71">
        <f>HYPERLINK("https://stackoverflow.com/q/18580277", "18580277")</f>
        <v/>
      </c>
      <c r="B71" t="n">
        <v>0.5326719576719576</v>
      </c>
    </row>
    <row r="72">
      <c r="A72">
        <f>HYPERLINK("https://stackoverflow.com/q/18617586", "18617586")</f>
        <v/>
      </c>
      <c r="B72" t="n">
        <v>0.6714579659024102</v>
      </c>
    </row>
    <row r="73">
      <c r="A73">
        <f>HYPERLINK("https://stackoverflow.com/q/18730532", "18730532")</f>
        <v/>
      </c>
      <c r="B73" t="n">
        <v>0.6522993914298262</v>
      </c>
    </row>
    <row r="74">
      <c r="A74">
        <f>HYPERLINK("https://stackoverflow.com/q/19109573", "19109573")</f>
        <v/>
      </c>
      <c r="B74" t="n">
        <v>0.3835978835978836</v>
      </c>
    </row>
    <row r="75">
      <c r="A75">
        <f>HYPERLINK("https://stackoverflow.com/q/19289621", "19289621")</f>
        <v/>
      </c>
      <c r="B75" t="n">
        <v>0.3428571428571428</v>
      </c>
    </row>
    <row r="76">
      <c r="A76">
        <f>HYPERLINK("https://stackoverflow.com/q/19432016", "19432016")</f>
        <v/>
      </c>
      <c r="B76" t="n">
        <v>0.5057127520895637</v>
      </c>
    </row>
    <row r="77">
      <c r="A77">
        <f>HYPERLINK("https://stackoverflow.com/q/19478478", "19478478")</f>
        <v/>
      </c>
      <c r="B77" t="n">
        <v>0.4472372467918124</v>
      </c>
    </row>
    <row r="78">
      <c r="A78">
        <f>HYPERLINK("https://stackoverflow.com/q/19796320", "19796320")</f>
        <v/>
      </c>
      <c r="B78" t="n">
        <v>0.3757956651357666</v>
      </c>
    </row>
    <row r="79">
      <c r="A79">
        <f>HYPERLINK("https://stackoverflow.com/q/20176524", "20176524")</f>
        <v/>
      </c>
      <c r="B79" t="n">
        <v>0.5449938949938951</v>
      </c>
    </row>
    <row r="80">
      <c r="A80">
        <f>HYPERLINK("https://stackoverflow.com/q/20183529", "20183529")</f>
        <v/>
      </c>
      <c r="B80" t="n">
        <v>0.519400352733686</v>
      </c>
    </row>
    <row r="81">
      <c r="A81">
        <f>HYPERLINK("https://stackoverflow.com/q/20486048", "20486048")</f>
        <v/>
      </c>
      <c r="B81" t="n">
        <v>0.5270451770451771</v>
      </c>
    </row>
    <row r="82">
      <c r="A82">
        <f>HYPERLINK("https://stackoverflow.com/q/20628669", "20628669")</f>
        <v/>
      </c>
      <c r="B82" t="n">
        <v>0.2928853436467649</v>
      </c>
    </row>
    <row r="83">
      <c r="A83">
        <f>HYPERLINK("https://stackoverflow.com/q/20755712", "20755712")</f>
        <v/>
      </c>
      <c r="B83" t="n">
        <v>0.6752338904656786</v>
      </c>
    </row>
    <row r="84">
      <c r="A84">
        <f>HYPERLINK("https://stackoverflow.com/q/20770100", "20770100")</f>
        <v/>
      </c>
      <c r="B84" t="n">
        <v>0.8037399434659709</v>
      </c>
    </row>
    <row r="85">
      <c r="A85">
        <f>HYPERLINK("https://stackoverflow.com/q/21177958", "21177958")</f>
        <v/>
      </c>
      <c r="B85" t="n">
        <v>0.7448686371100164</v>
      </c>
    </row>
    <row r="86">
      <c r="A86">
        <f>HYPERLINK("https://stackoverflow.com/q/21178560", "21178560")</f>
        <v/>
      </c>
      <c r="B86" t="n">
        <v>0.682278756251359</v>
      </c>
    </row>
    <row r="87">
      <c r="A87">
        <f>HYPERLINK("https://stackoverflow.com/q/21314917", "21314917")</f>
        <v/>
      </c>
      <c r="B87" t="n">
        <v>0.8070871623503203</v>
      </c>
    </row>
    <row r="88">
      <c r="A88">
        <f>HYPERLINK("https://stackoverflow.com/q/21422363", "21422363")</f>
        <v/>
      </c>
      <c r="B88" t="n">
        <v>0.2547562760328718</v>
      </c>
    </row>
    <row r="89">
      <c r="A89">
        <f>HYPERLINK("https://stackoverflow.com/q/21473504", "21473504")</f>
        <v/>
      </c>
      <c r="B89" t="n">
        <v>0.6340532570040767</v>
      </c>
    </row>
    <row r="90">
      <c r="A90">
        <f>HYPERLINK("https://stackoverflow.com/q/22145868", "22145868")</f>
        <v/>
      </c>
      <c r="B90" t="n">
        <v>0.6260520815680958</v>
      </c>
    </row>
    <row r="91">
      <c r="A91">
        <f>HYPERLINK("https://stackoverflow.com/q/22244681", "22244681")</f>
        <v/>
      </c>
      <c r="B91" t="n">
        <v>0.3989547038327526</v>
      </c>
    </row>
    <row r="92">
      <c r="A92">
        <f>HYPERLINK("https://stackoverflow.com/q/22449283", "22449283")</f>
        <v/>
      </c>
      <c r="B92" t="n">
        <v>0.3920855379188712</v>
      </c>
    </row>
    <row r="93">
      <c r="A93">
        <f>HYPERLINK("https://stackoverflow.com/q/22611025", "22611025")</f>
        <v/>
      </c>
      <c r="B93" t="n">
        <v>0.5363516736573732</v>
      </c>
    </row>
    <row r="94">
      <c r="A94">
        <f>HYPERLINK("https://stackoverflow.com/q/23062636", "23062636")</f>
        <v/>
      </c>
      <c r="B94" t="n">
        <v>0.3780243488981354</v>
      </c>
    </row>
    <row r="95">
      <c r="A95">
        <f>HYPERLINK("https://stackoverflow.com/q/23073453", "23073453")</f>
        <v/>
      </c>
      <c r="B95" t="n">
        <v>0.3520621637776449</v>
      </c>
    </row>
    <row r="96">
      <c r="A96">
        <f>HYPERLINK("https://stackoverflow.com/q/23135039", "23135039")</f>
        <v/>
      </c>
      <c r="B96" t="n">
        <v>0.7182862304813524</v>
      </c>
    </row>
    <row r="97">
      <c r="A97">
        <f>HYPERLINK("https://stackoverflow.com/q/23145564", "23145564")</f>
        <v/>
      </c>
      <c r="B97" t="n">
        <v>0.691061836100004</v>
      </c>
    </row>
    <row r="98">
      <c r="A98">
        <f>HYPERLINK("https://stackoverflow.com/q/23234021", "23234021")</f>
        <v/>
      </c>
      <c r="B98" t="n">
        <v>0.6213028016306704</v>
      </c>
    </row>
    <row r="99">
      <c r="A99">
        <f>HYPERLINK("https://stackoverflow.com/q/23539254", "23539254")</f>
        <v/>
      </c>
      <c r="B99" t="n">
        <v>0.5729646697388632</v>
      </c>
    </row>
    <row r="100">
      <c r="A100">
        <f>HYPERLINK("https://stackoverflow.com/q/23554357", "23554357")</f>
        <v/>
      </c>
      <c r="B100" t="n">
        <v>0.4254798818752307</v>
      </c>
    </row>
    <row r="101">
      <c r="A101">
        <f>HYPERLINK("https://stackoverflow.com/q/23665466", "23665466")</f>
        <v/>
      </c>
      <c r="B101" t="n">
        <v>0.6679467485919099</v>
      </c>
    </row>
    <row r="102">
      <c r="A102">
        <f>HYPERLINK("https://stackoverflow.com/q/23695745", "23695745")</f>
        <v/>
      </c>
      <c r="B102" t="n">
        <v>0.5735155790711346</v>
      </c>
    </row>
    <row r="103">
      <c r="A103">
        <f>HYPERLINK("https://stackoverflow.com/q/24064506", "24064506")</f>
        <v/>
      </c>
      <c r="B103" t="n">
        <v>0.4755298869448692</v>
      </c>
    </row>
    <row r="104">
      <c r="A104">
        <f>HYPERLINK("https://stackoverflow.com/q/24135734", "24135734")</f>
        <v/>
      </c>
      <c r="B104" t="n">
        <v>0.3747939977448174</v>
      </c>
    </row>
    <row r="105">
      <c r="A105">
        <f>HYPERLINK("https://stackoverflow.com/q/24365142", "24365142")</f>
        <v/>
      </c>
      <c r="B105" t="n">
        <v>0.7574572502108734</v>
      </c>
    </row>
    <row r="106">
      <c r="A106">
        <f>HYPERLINK("https://stackoverflow.com/q/24450595", "24450595")</f>
        <v/>
      </c>
      <c r="B106" t="n">
        <v>0.705870453534005</v>
      </c>
    </row>
    <row r="107">
      <c r="A107">
        <f>HYPERLINK("https://stackoverflow.com/q/24559072", "24559072")</f>
        <v/>
      </c>
      <c r="B107" t="n">
        <v>0.3976361153780509</v>
      </c>
    </row>
    <row r="108">
      <c r="A108">
        <f>HYPERLINK("https://stackoverflow.com/q/24617605", "24617605")</f>
        <v/>
      </c>
      <c r="B108" t="n">
        <v>0.2654625068418172</v>
      </c>
    </row>
    <row r="109">
      <c r="A109">
        <f>HYPERLINK("https://stackoverflow.com/q/25077760", "25077760")</f>
        <v/>
      </c>
      <c r="B109" t="n">
        <v>0.4983073798239676</v>
      </c>
    </row>
    <row r="110">
      <c r="A110">
        <f>HYPERLINK("https://stackoverflow.com/q/25279217", "25279217")</f>
        <v/>
      </c>
      <c r="B110" t="n">
        <v>0.3417597491671566</v>
      </c>
    </row>
    <row r="111">
      <c r="A111">
        <f>HYPERLINK("https://stackoverflow.com/q/25499141", "25499141")</f>
        <v/>
      </c>
      <c r="B111" t="n">
        <v>0.6270676691729323</v>
      </c>
    </row>
    <row r="112">
      <c r="A112">
        <f>HYPERLINK("https://stackoverflow.com/q/25560603", "25560603")</f>
        <v/>
      </c>
      <c r="B112" t="n">
        <v>0.5158087005736924</v>
      </c>
    </row>
    <row r="113">
      <c r="A113">
        <f>HYPERLINK("https://stackoverflow.com/q/25617442", "25617442")</f>
        <v/>
      </c>
      <c r="B113" t="n">
        <v>0.3779992617201919</v>
      </c>
    </row>
    <row r="114">
      <c r="A114">
        <f>HYPERLINK("https://stackoverflow.com/q/25731858", "25731858")</f>
        <v/>
      </c>
      <c r="B114" t="n">
        <v>0.4387534711508793</v>
      </c>
    </row>
    <row r="115">
      <c r="A115">
        <f>HYPERLINK("https://stackoverflow.com/q/25926998", "25926998")</f>
        <v/>
      </c>
      <c r="B115" t="n">
        <v>0.4774976657329598</v>
      </c>
    </row>
    <row r="116">
      <c r="A116">
        <f>HYPERLINK("https://stackoverflow.com/q/25950980", "25950980")</f>
        <v/>
      </c>
      <c r="B116" t="n">
        <v>0.3421402969790068</v>
      </c>
    </row>
    <row r="117">
      <c r="A117">
        <f>HYPERLINK("https://stackoverflow.com/q/26235358", "26235358")</f>
        <v/>
      </c>
      <c r="B117" t="n">
        <v>0.2915858088271882</v>
      </c>
    </row>
    <row r="118">
      <c r="A118">
        <f>HYPERLINK("https://stackoverflow.com/q/26475674", "26475674")</f>
        <v/>
      </c>
      <c r="B118" t="n">
        <v>0.5837173579109064</v>
      </c>
    </row>
    <row r="119">
      <c r="A119">
        <f>HYPERLINK("https://stackoverflow.com/q/26590629", "26590629")</f>
        <v/>
      </c>
      <c r="B119" t="n">
        <v>0.7678571428571428</v>
      </c>
    </row>
    <row r="120">
      <c r="A120">
        <f>HYPERLINK("https://stackoverflow.com/q/26634391", "26634391")</f>
        <v/>
      </c>
      <c r="B120" t="n">
        <v>0.4103785103785104</v>
      </c>
    </row>
    <row r="121">
      <c r="A121">
        <f>HYPERLINK("https://stackoverflow.com/q/26655087", "26655087")</f>
        <v/>
      </c>
      <c r="B121" t="n">
        <v>0.3585707644285049</v>
      </c>
    </row>
    <row r="122">
      <c r="A122">
        <f>HYPERLINK("https://stackoverflow.com/q/26712480", "26712480")</f>
        <v/>
      </c>
      <c r="B122" t="n">
        <v>0.5471124620060791</v>
      </c>
    </row>
    <row r="123">
      <c r="A123">
        <f>HYPERLINK("https://stackoverflow.com/q/26848897", "26848897")</f>
        <v/>
      </c>
      <c r="B123" t="n">
        <v>0.5929417452260091</v>
      </c>
    </row>
    <row r="124">
      <c r="A124">
        <f>HYPERLINK("https://stackoverflow.com/q/27153271", "27153271")</f>
        <v/>
      </c>
      <c r="B124" t="n">
        <v>0.4772798008092126</v>
      </c>
    </row>
    <row r="125">
      <c r="A125">
        <f>HYPERLINK("https://stackoverflow.com/q/27416913", "27416913")</f>
        <v/>
      </c>
      <c r="B125" t="n">
        <v>0.4495418763711446</v>
      </c>
    </row>
    <row r="126">
      <c r="A126">
        <f>HYPERLINK("https://stackoverflow.com/q/27922716", "27922716")</f>
        <v/>
      </c>
      <c r="B126" t="n">
        <v>0.4394932284840541</v>
      </c>
    </row>
    <row r="127">
      <c r="A127">
        <f>HYPERLINK("https://stackoverflow.com/q/28019888", "28019888")</f>
        <v/>
      </c>
      <c r="B127" t="n">
        <v>0.5261904761904762</v>
      </c>
    </row>
    <row r="128">
      <c r="A128">
        <f>HYPERLINK("https://stackoverflow.com/q/28083465", "28083465")</f>
        <v/>
      </c>
      <c r="B128" t="n">
        <v>0.473994604429387</v>
      </c>
    </row>
    <row r="129">
      <c r="A129">
        <f>HYPERLINK("https://stackoverflow.com/q/28083664", "28083664")</f>
        <v/>
      </c>
      <c r="B129" t="n">
        <v>0.3828308443693059</v>
      </c>
    </row>
    <row r="130">
      <c r="A130">
        <f>HYPERLINK("https://stackoverflow.com/q/28393085", "28393085")</f>
        <v/>
      </c>
      <c r="B130" t="n">
        <v>0.4712153518123667</v>
      </c>
    </row>
    <row r="131">
      <c r="A131">
        <f>HYPERLINK("https://stackoverflow.com/q/28474243", "28474243")</f>
        <v/>
      </c>
      <c r="B131" t="n">
        <v>0.3103136989392913</v>
      </c>
    </row>
    <row r="132">
      <c r="A132">
        <f>HYPERLINK("https://stackoverflow.com/q/28610006", "28610006")</f>
        <v/>
      </c>
      <c r="B132" t="n">
        <v>0.4411748267382071</v>
      </c>
    </row>
    <row r="133">
      <c r="A133">
        <f>HYPERLINK("https://stackoverflow.com/q/28769714", "28769714")</f>
        <v/>
      </c>
      <c r="B133" t="n">
        <v>0.3145004497838136</v>
      </c>
    </row>
    <row r="134">
      <c r="A134">
        <f>HYPERLINK("https://stackoverflow.com/q/29287436", "29287436")</f>
        <v/>
      </c>
      <c r="B134" t="n">
        <v>0.3758524956243588</v>
      </c>
    </row>
    <row r="135">
      <c r="A135">
        <f>HYPERLINK("https://stackoverflow.com/q/30193726", "30193726")</f>
        <v/>
      </c>
      <c r="B135" t="n">
        <v>0.4665666791651044</v>
      </c>
    </row>
    <row r="136">
      <c r="A136">
        <f>HYPERLINK("https://stackoverflow.com/q/30295763", "30295763")</f>
        <v/>
      </c>
      <c r="B136" t="n">
        <v>0.4761904761904761</v>
      </c>
    </row>
    <row r="137">
      <c r="A137">
        <f>HYPERLINK("https://stackoverflow.com/q/30460291", "30460291")</f>
        <v/>
      </c>
      <c r="B137" t="n">
        <v>0.6570360549478879</v>
      </c>
    </row>
    <row r="138">
      <c r="A138">
        <f>HYPERLINK("https://stackoverflow.com/q/30487441", "30487441")</f>
        <v/>
      </c>
      <c r="B138" t="n">
        <v>0.3780558452091299</v>
      </c>
    </row>
    <row r="139">
      <c r="A139">
        <f>HYPERLINK("https://stackoverflow.com/q/31413681", "31413681")</f>
        <v/>
      </c>
      <c r="B139" t="n">
        <v>0.3791841434328481</v>
      </c>
    </row>
    <row r="140">
      <c r="A140">
        <f>HYPERLINK("https://stackoverflow.com/q/31434640", "31434640")</f>
        <v/>
      </c>
      <c r="B140" t="n">
        <v>0.3532275132275132</v>
      </c>
    </row>
    <row r="141">
      <c r="A141">
        <f>HYPERLINK("https://stackoverflow.com/q/31481379", "31481379")</f>
        <v/>
      </c>
      <c r="B141" t="n">
        <v>0.5311147186147186</v>
      </c>
    </row>
    <row r="142">
      <c r="A142">
        <f>HYPERLINK("https://stackoverflow.com/q/31482020", "31482020")</f>
        <v/>
      </c>
      <c r="B142" t="n">
        <v>0.5037086485684616</v>
      </c>
    </row>
    <row r="143">
      <c r="A143">
        <f>HYPERLINK("https://stackoverflow.com/q/31501424", "31501424")</f>
        <v/>
      </c>
      <c r="B143" t="n">
        <v>0.7844214181907404</v>
      </c>
    </row>
    <row r="144">
      <c r="A144">
        <f>HYPERLINK("https://stackoverflow.com/q/31658122", "31658122")</f>
        <v/>
      </c>
      <c r="B144" t="n">
        <v>0.3065019592216244</v>
      </c>
    </row>
    <row r="145">
      <c r="A145">
        <f>HYPERLINK("https://stackoverflow.com/q/31914821", "31914821")</f>
        <v/>
      </c>
      <c r="B145" t="n">
        <v>0.5685749955412878</v>
      </c>
    </row>
    <row r="146">
      <c r="A146">
        <f>HYPERLINK("https://stackoverflow.com/q/31942969", "31942969")</f>
        <v/>
      </c>
      <c r="B146" t="n">
        <v>0.5001456239988351</v>
      </c>
    </row>
    <row r="147">
      <c r="A147">
        <f>HYPERLINK("https://stackoverflow.com/q/31967389", "31967389")</f>
        <v/>
      </c>
      <c r="B147" t="n">
        <v>0.3407738095238095</v>
      </c>
    </row>
    <row r="148">
      <c r="A148">
        <f>HYPERLINK("https://stackoverflow.com/q/31980317", "31980317")</f>
        <v/>
      </c>
      <c r="B148" t="n">
        <v>0.5365317163069973</v>
      </c>
    </row>
    <row r="149">
      <c r="A149">
        <f>HYPERLINK("https://stackoverflow.com/q/31990161", "31990161")</f>
        <v/>
      </c>
      <c r="B149" t="n">
        <v>0.5113007309539102</v>
      </c>
    </row>
    <row r="150">
      <c r="A150">
        <f>HYPERLINK("https://stackoverflow.com/q/32044225", "32044225")</f>
        <v/>
      </c>
      <c r="B150" t="n">
        <v>0.4518574360263014</v>
      </c>
    </row>
    <row r="151">
      <c r="A151">
        <f>HYPERLINK("https://stackoverflow.com/q/32201636", "32201636")</f>
        <v/>
      </c>
      <c r="B151" t="n">
        <v>0.370525988173047</v>
      </c>
    </row>
    <row r="152">
      <c r="A152">
        <f>HYPERLINK("https://stackoverflow.com/q/32466898", "32466898")</f>
        <v/>
      </c>
      <c r="B152" t="n">
        <v>0.6391779669925365</v>
      </c>
    </row>
    <row r="153">
      <c r="A153">
        <f>HYPERLINK("https://stackoverflow.com/q/32512054", "32512054")</f>
        <v/>
      </c>
      <c r="B153" t="n">
        <v>0.4696545284780579</v>
      </c>
    </row>
    <row r="154">
      <c r="A154">
        <f>HYPERLINK("https://stackoverflow.com/q/32540747", "32540747")</f>
        <v/>
      </c>
      <c r="B154" t="n">
        <v>0.6412231559290382</v>
      </c>
    </row>
    <row r="155">
      <c r="A155">
        <f>HYPERLINK("https://stackoverflow.com/q/32667656", "32667656")</f>
        <v/>
      </c>
      <c r="B155" t="n">
        <v>0.4053243344581928</v>
      </c>
    </row>
    <row r="156">
      <c r="A156">
        <f>HYPERLINK("https://stackoverflow.com/q/32738016", "32738016")</f>
        <v/>
      </c>
      <c r="B156" t="n">
        <v>0.3521761392729135</v>
      </c>
    </row>
    <row r="157">
      <c r="A157">
        <f>HYPERLINK("https://stackoverflow.com/q/32987050", "32987050")</f>
        <v/>
      </c>
      <c r="B157" t="n">
        <v>0.3271196972264587</v>
      </c>
    </row>
    <row r="158">
      <c r="A158">
        <f>HYPERLINK("https://stackoverflow.com/q/33082983", "33082983")</f>
        <v/>
      </c>
      <c r="B158" t="n">
        <v>0.6360820751064653</v>
      </c>
    </row>
    <row r="159">
      <c r="A159">
        <f>HYPERLINK("https://stackoverflow.com/q/33282820", "33282820")</f>
        <v/>
      </c>
      <c r="B159" t="n">
        <v>0.2859317242878887</v>
      </c>
    </row>
    <row r="160">
      <c r="A160">
        <f>HYPERLINK("https://stackoverflow.com/q/33401059", "33401059")</f>
        <v/>
      </c>
      <c r="B160" t="n">
        <v>0.6514577937172079</v>
      </c>
    </row>
    <row r="161">
      <c r="A161">
        <f>HYPERLINK("https://stackoverflow.com/q/33616877", "33616877")</f>
        <v/>
      </c>
      <c r="B161" t="n">
        <v>0.4465608465608465</v>
      </c>
    </row>
    <row r="162">
      <c r="A162">
        <f>HYPERLINK("https://stackoverflow.com/q/34085695", "34085695")</f>
        <v/>
      </c>
      <c r="B162" t="n">
        <v>0.8058483783674624</v>
      </c>
    </row>
    <row r="163">
      <c r="A163">
        <f>HYPERLINK("https://stackoverflow.com/q/34164510", "34164510")</f>
        <v/>
      </c>
      <c r="B163" t="n">
        <v>0.3736792962799155</v>
      </c>
    </row>
    <row r="164">
      <c r="A164">
        <f>HYPERLINK("https://stackoverflow.com/q/34172317", "34172317")</f>
        <v/>
      </c>
      <c r="B164" t="n">
        <v>0.4463266202396637</v>
      </c>
    </row>
    <row r="165">
      <c r="A165">
        <f>HYPERLINK("https://stackoverflow.com/q/34305838", "34305838")</f>
        <v/>
      </c>
      <c r="B165" t="n">
        <v>0.4798766267960581</v>
      </c>
    </row>
    <row r="166">
      <c r="A166">
        <f>HYPERLINK("https://stackoverflow.com/q/34504198", "34504198")</f>
        <v/>
      </c>
      <c r="B166" t="n">
        <v>0.3209741912031988</v>
      </c>
    </row>
    <row r="167">
      <c r="A167">
        <f>HYPERLINK("https://stackoverflow.com/q/34656482", "34656482")</f>
        <v/>
      </c>
      <c r="B167" t="n">
        <v>0.4665666791651044</v>
      </c>
    </row>
    <row r="168">
      <c r="A168">
        <f>HYPERLINK("https://stackoverflow.com/q/34860991", "34860991")</f>
        <v/>
      </c>
      <c r="B168" t="n">
        <v>0.5611577964519142</v>
      </c>
    </row>
    <row r="169">
      <c r="A169">
        <f>HYPERLINK("https://stackoverflow.com/q/34880856", "34880856")</f>
        <v/>
      </c>
      <c r="B169" t="n">
        <v>0.5207616633472147</v>
      </c>
    </row>
    <row r="170">
      <c r="A170">
        <f>HYPERLINK("https://stackoverflow.com/q/34881746", "34881746")</f>
        <v/>
      </c>
      <c r="B170" t="n">
        <v>0.2418201058201058</v>
      </c>
    </row>
    <row r="171">
      <c r="A171">
        <f>HYPERLINK("https://stackoverflow.com/q/34963112", "34963112")</f>
        <v/>
      </c>
      <c r="B171" t="n">
        <v>0.6346949522304972</v>
      </c>
    </row>
    <row r="172">
      <c r="A172">
        <f>HYPERLINK("https://stackoverflow.com/q/34971515", "34971515")</f>
        <v/>
      </c>
      <c r="B172" t="n">
        <v>0.3126258963822415</v>
      </c>
    </row>
    <row r="173">
      <c r="A173">
        <f>HYPERLINK("https://stackoverflow.com/q/35066446", "35066446")</f>
        <v/>
      </c>
      <c r="B173" t="n">
        <v>0.3953511229053024</v>
      </c>
    </row>
    <row r="174">
      <c r="A174">
        <f>HYPERLINK("https://stackoverflow.com/q/35265813", "35265813")</f>
        <v/>
      </c>
      <c r="B174" t="n">
        <v>0.4808201058201059</v>
      </c>
    </row>
    <row r="175">
      <c r="A175">
        <f>HYPERLINK("https://stackoverflow.com/q/35414315", "35414315")</f>
        <v/>
      </c>
      <c r="B175" t="n">
        <v>0.4634277134277135</v>
      </c>
    </row>
    <row r="176">
      <c r="A176">
        <f>HYPERLINK("https://stackoverflow.com/q/35569887", "35569887")</f>
        <v/>
      </c>
      <c r="B176" t="n">
        <v>0.3635978835978836</v>
      </c>
    </row>
    <row r="177">
      <c r="A177">
        <f>HYPERLINK("https://stackoverflow.com/q/35618897", "35618897")</f>
        <v/>
      </c>
      <c r="B177" t="n">
        <v>0.6128024980483996</v>
      </c>
    </row>
    <row r="178">
      <c r="A178">
        <f>HYPERLINK("https://stackoverflow.com/q/35677362", "35677362")</f>
        <v/>
      </c>
      <c r="B178" t="n">
        <v>0.6526862026862027</v>
      </c>
    </row>
    <row r="179">
      <c r="A179">
        <f>HYPERLINK("https://stackoverflow.com/q/35742554", "35742554")</f>
        <v/>
      </c>
      <c r="B179" t="n">
        <v>0.6988182134167535</v>
      </c>
    </row>
    <row r="180">
      <c r="A180">
        <f>HYPERLINK("https://stackoverflow.com/q/35865098", "35865098")</f>
        <v/>
      </c>
      <c r="B180" t="n">
        <v>0.6821829855537721</v>
      </c>
    </row>
    <row r="181">
      <c r="A181">
        <f>HYPERLINK("https://stackoverflow.com/q/36028847", "36028847")</f>
        <v/>
      </c>
      <c r="B181" t="n">
        <v>0.3117460317460317</v>
      </c>
    </row>
    <row r="182">
      <c r="A182">
        <f>HYPERLINK("https://stackoverflow.com/q/36070513", "36070513")</f>
        <v/>
      </c>
      <c r="B182" t="n">
        <v>0.4432184798038457</v>
      </c>
    </row>
    <row r="183">
      <c r="A183">
        <f>HYPERLINK("https://stackoverflow.com/q/36341976", "36341976")</f>
        <v/>
      </c>
      <c r="B183" t="n">
        <v>0.6154223006074858</v>
      </c>
    </row>
    <row r="184">
      <c r="A184">
        <f>HYPERLINK("https://stackoverflow.com/q/36528140", "36528140")</f>
        <v/>
      </c>
      <c r="B184" t="n">
        <v>0.5098015873015873</v>
      </c>
    </row>
    <row r="185">
      <c r="A185">
        <f>HYPERLINK("https://stackoverflow.com/q/36565321", "36565321")</f>
        <v/>
      </c>
      <c r="B185" t="n">
        <v>0.6259726112667289</v>
      </c>
    </row>
    <row r="186">
      <c r="A186">
        <f>HYPERLINK("https://stackoverflow.com/q/36751056", "36751056")</f>
        <v/>
      </c>
      <c r="B186" t="n">
        <v>0.2654625068418172</v>
      </c>
    </row>
    <row r="187">
      <c r="A187">
        <f>HYPERLINK("https://stackoverflow.com/q/37001598", "37001598")</f>
        <v/>
      </c>
      <c r="B187" t="n">
        <v>0.3615613351761109</v>
      </c>
    </row>
    <row r="188">
      <c r="A188">
        <f>HYPERLINK("https://stackoverflow.com/q/37020959", "37020959")</f>
        <v/>
      </c>
      <c r="B188" t="n">
        <v>0.4885361552028219</v>
      </c>
    </row>
    <row r="189">
      <c r="A189">
        <f>HYPERLINK("https://stackoverflow.com/q/37125043", "37125043")</f>
        <v/>
      </c>
      <c r="B189" t="n">
        <v>0.4516748573688075</v>
      </c>
    </row>
    <row r="190">
      <c r="A190">
        <f>HYPERLINK("https://stackoverflow.com/q/37169827", "37169827")</f>
        <v/>
      </c>
      <c r="B190" t="n">
        <v>0.2410213940648723</v>
      </c>
    </row>
    <row r="191">
      <c r="A191">
        <f>HYPERLINK("https://stackoverflow.com/q/37475065", "37475065")</f>
        <v/>
      </c>
      <c r="B191" t="n">
        <v>0.5277912294861448</v>
      </c>
    </row>
    <row r="192">
      <c r="A192">
        <f>HYPERLINK("https://stackoverflow.com/q/37692232", "37692232")</f>
        <v/>
      </c>
      <c r="B192" t="n">
        <v>0.553828783954307</v>
      </c>
    </row>
    <row r="193">
      <c r="A193">
        <f>HYPERLINK("https://stackoverflow.com/q/37723718", "37723718")</f>
        <v/>
      </c>
      <c r="B193" t="n">
        <v>0.6180964270851912</v>
      </c>
    </row>
    <row r="194">
      <c r="A194">
        <f>HYPERLINK("https://stackoverflow.com/q/37915834", "37915834")</f>
        <v/>
      </c>
      <c r="B194" t="n">
        <v>0.5488835082055421</v>
      </c>
    </row>
    <row r="195">
      <c r="A195">
        <f>HYPERLINK("https://stackoverflow.com/q/37973949", "37973949")</f>
        <v/>
      </c>
      <c r="B195" t="n">
        <v>0.7478393492628369</v>
      </c>
    </row>
    <row r="196">
      <c r="A196">
        <f>HYPERLINK("https://stackoverflow.com/q/38006238", "38006238")</f>
        <v/>
      </c>
      <c r="B196" t="n">
        <v>0.593334769805358</v>
      </c>
    </row>
    <row r="197">
      <c r="A197">
        <f>HYPERLINK("https://stackoverflow.com/q/38071825", "38071825")</f>
        <v/>
      </c>
      <c r="B197" t="n">
        <v>0.5973145071982282</v>
      </c>
    </row>
    <row r="198">
      <c r="A198">
        <f>HYPERLINK("https://stackoverflow.com/q/38136654", "38136654")</f>
        <v/>
      </c>
      <c r="B198" t="n">
        <v>0.7069440817155626</v>
      </c>
    </row>
    <row r="199">
      <c r="A199">
        <f>HYPERLINK("https://stackoverflow.com/q/38233602", "38233602")</f>
        <v/>
      </c>
      <c r="B199" t="n">
        <v>0.4496911735405459</v>
      </c>
    </row>
    <row r="200">
      <c r="A200">
        <f>HYPERLINK("https://stackoverflow.com/q/38342186", "38342186")</f>
        <v/>
      </c>
      <c r="B200" t="n">
        <v>0.5468281241477119</v>
      </c>
    </row>
    <row r="201">
      <c r="A201">
        <f>HYPERLINK("https://stackoverflow.com/q/38446394", "38446394")</f>
        <v/>
      </c>
      <c r="B201" t="n">
        <v>0.493431855500821</v>
      </c>
    </row>
    <row r="202">
      <c r="A202">
        <f>HYPERLINK("https://stackoverflow.com/q/38532528", "38532528")</f>
        <v/>
      </c>
      <c r="B202" t="n">
        <v>0.3247743541861189</v>
      </c>
    </row>
    <row r="203">
      <c r="A203">
        <f>HYPERLINK("https://stackoverflow.com/q/38556074", "38556074")</f>
        <v/>
      </c>
      <c r="B203" t="n">
        <v>0.2720473500134517</v>
      </c>
    </row>
    <row r="204">
      <c r="A204">
        <f>HYPERLINK("https://stackoverflow.com/q/38568792", "38568792")</f>
        <v/>
      </c>
      <c r="B204" t="n">
        <v>0.5836904761904762</v>
      </c>
    </row>
    <row r="205">
      <c r="A205">
        <f>HYPERLINK("https://stackoverflow.com/q/38688679", "38688679")</f>
        <v/>
      </c>
      <c r="B205" t="n">
        <v>0.2936856028961292</v>
      </c>
    </row>
    <row r="206">
      <c r="A206">
        <f>HYPERLINK("https://stackoverflow.com/q/38736141", "38736141")</f>
        <v/>
      </c>
      <c r="B206" t="n">
        <v>0.4186969361387966</v>
      </c>
    </row>
    <row r="207">
      <c r="A207">
        <f>HYPERLINK("https://stackoverflow.com/q/38781470", "38781470")</f>
        <v/>
      </c>
      <c r="B207" t="n">
        <v>0.4665666791651044</v>
      </c>
    </row>
    <row r="208">
      <c r="A208">
        <f>HYPERLINK("https://stackoverflow.com/q/38951765", "38951765")</f>
        <v/>
      </c>
      <c r="B208" t="n">
        <v>0.4558984692614982</v>
      </c>
    </row>
    <row r="209">
      <c r="A209">
        <f>HYPERLINK("https://stackoverflow.com/q/39108557", "39108557")</f>
        <v/>
      </c>
      <c r="B209" t="n">
        <v>0.3610322716282981</v>
      </c>
    </row>
    <row r="210">
      <c r="A210">
        <f>HYPERLINK("https://stackoverflow.com/q/39141990", "39141990")</f>
        <v/>
      </c>
      <c r="B210" t="n">
        <v>0.3533060023126248</v>
      </c>
    </row>
    <row r="211">
      <c r="A211">
        <f>HYPERLINK("https://stackoverflow.com/q/39320810", "39320810")</f>
        <v/>
      </c>
      <c r="B211" t="n">
        <v>0.4073870573870574</v>
      </c>
    </row>
    <row r="212">
      <c r="A212">
        <f>HYPERLINK("https://stackoverflow.com/q/39386670", "39386670")</f>
        <v/>
      </c>
      <c r="B212" t="n">
        <v>0.4397188901005695</v>
      </c>
    </row>
    <row r="213">
      <c r="A213">
        <f>HYPERLINK("https://stackoverflow.com/q/39895345", "39895345")</f>
        <v/>
      </c>
      <c r="B213" t="n">
        <v>0.6352548036758562</v>
      </c>
    </row>
    <row r="214">
      <c r="A214">
        <f>HYPERLINK("https://stackoverflow.com/q/40064989", "40064989")</f>
        <v/>
      </c>
      <c r="B214" t="n">
        <v>0.2954887218045113</v>
      </c>
    </row>
    <row r="215">
      <c r="A215">
        <f>HYPERLINK("https://stackoverflow.com/q/40522198", "40522198")</f>
        <v/>
      </c>
      <c r="B215" t="n">
        <v>0.5434058397021361</v>
      </c>
    </row>
    <row r="216">
      <c r="A216">
        <f>HYPERLINK("https://stackoverflow.com/q/40596332", "40596332")</f>
        <v/>
      </c>
      <c r="B216" t="n">
        <v>0.334734852188651</v>
      </c>
    </row>
    <row r="217">
      <c r="A217">
        <f>HYPERLINK("https://stackoverflow.com/q/40642721", "40642721")</f>
        <v/>
      </c>
      <c r="B217" t="n">
        <v>0.4109898589065256</v>
      </c>
    </row>
    <row r="218">
      <c r="A218">
        <f>HYPERLINK("https://stackoverflow.com/q/40777490", "40777490")</f>
        <v/>
      </c>
      <c r="B218" t="n">
        <v>0.263001677635824</v>
      </c>
    </row>
    <row r="219">
      <c r="A219">
        <f>HYPERLINK("https://stackoverflow.com/q/40797686", "40797686")</f>
        <v/>
      </c>
      <c r="B219" t="n">
        <v>0.607413687532382</v>
      </c>
    </row>
    <row r="220">
      <c r="A220">
        <f>HYPERLINK("https://stackoverflow.com/q/40910294", "40910294")</f>
        <v/>
      </c>
      <c r="B220" t="n">
        <v>0.2752100840336135</v>
      </c>
    </row>
    <row r="221">
      <c r="A221">
        <f>HYPERLINK("https://stackoverflow.com/q/40942931", "40942931")</f>
        <v/>
      </c>
      <c r="B221" t="n">
        <v>0.3992000999875016</v>
      </c>
    </row>
    <row r="222">
      <c r="A222">
        <f>HYPERLINK("https://stackoverflow.com/q/41063794", "41063794")</f>
        <v/>
      </c>
      <c r="B222" t="n">
        <v>0.4054834054834055</v>
      </c>
    </row>
    <row r="223">
      <c r="A223">
        <f>HYPERLINK("https://stackoverflow.com/q/41469924", "41469924")</f>
        <v/>
      </c>
      <c r="B223" t="n">
        <v>0.3717052570263579</v>
      </c>
    </row>
    <row r="224">
      <c r="A224">
        <f>HYPERLINK("https://stackoverflow.com/q/41574944", "41574944")</f>
        <v/>
      </c>
      <c r="B224" t="n">
        <v>0.4799325602434411</v>
      </c>
    </row>
    <row r="225">
      <c r="A225">
        <f>HYPERLINK("https://stackoverflow.com/q/41645111", "41645111")</f>
        <v/>
      </c>
      <c r="B225" t="n">
        <v>0.2455080170816211</v>
      </c>
    </row>
    <row r="226">
      <c r="A226">
        <f>HYPERLINK("https://stackoverflow.com/q/41755842", "41755842")</f>
        <v/>
      </c>
      <c r="B226" t="n">
        <v>0.2627401837928154</v>
      </c>
    </row>
    <row r="227">
      <c r="A227">
        <f>HYPERLINK("https://stackoverflow.com/q/41827855", "41827855")</f>
        <v/>
      </c>
      <c r="B227" t="n">
        <v>0.3110836847337927</v>
      </c>
    </row>
    <row r="228">
      <c r="A228">
        <f>HYPERLINK("https://stackoverflow.com/q/41994114", "41994114")</f>
        <v/>
      </c>
      <c r="B228" t="n">
        <v>0.5233573011350789</v>
      </c>
    </row>
    <row r="229">
      <c r="A229">
        <f>HYPERLINK("https://stackoverflow.com/q/42254535", "42254535")</f>
        <v/>
      </c>
      <c r="B229" t="n">
        <v>0.2970859985785359</v>
      </c>
    </row>
    <row r="230">
      <c r="A230">
        <f>HYPERLINK("https://stackoverflow.com/q/42277585", "42277585")</f>
        <v/>
      </c>
      <c r="B230" t="n">
        <v>0.6402731635289775</v>
      </c>
    </row>
    <row r="231">
      <c r="A231">
        <f>HYPERLINK("https://stackoverflow.com/q/42313976", "42313976")</f>
        <v/>
      </c>
      <c r="B231" t="n">
        <v>0.6210853710853711</v>
      </c>
    </row>
    <row r="232">
      <c r="A232">
        <f>HYPERLINK("https://stackoverflow.com/q/42444198", "42444198")</f>
        <v/>
      </c>
      <c r="B232" t="n">
        <v>0.4811588592076397</v>
      </c>
    </row>
    <row r="233">
      <c r="A233">
        <f>HYPERLINK("https://stackoverflow.com/q/42484228", "42484228")</f>
        <v/>
      </c>
      <c r="B233" t="n">
        <v>0.4828239753612888</v>
      </c>
    </row>
    <row r="234">
      <c r="A234">
        <f>HYPERLINK("https://stackoverflow.com/q/42560474", "42560474")</f>
        <v/>
      </c>
      <c r="B234" t="n">
        <v>0.6629517055048969</v>
      </c>
    </row>
    <row r="235">
      <c r="A235">
        <f>HYPERLINK("https://stackoverflow.com/q/42623994", "42623994")</f>
        <v/>
      </c>
      <c r="B235" t="n">
        <v>0.3511433952111918</v>
      </c>
    </row>
    <row r="236">
      <c r="A236">
        <f>HYPERLINK("https://stackoverflow.com/q/42658036", "42658036")</f>
        <v/>
      </c>
      <c r="B236" t="n">
        <v>0.4377816970409564</v>
      </c>
    </row>
    <row r="237">
      <c r="A237">
        <f>HYPERLINK("https://stackoverflow.com/q/42809056", "42809056")</f>
        <v/>
      </c>
      <c r="B237" t="n">
        <v>0.6678703076807342</v>
      </c>
    </row>
    <row r="238">
      <c r="A238">
        <f>HYPERLINK("https://stackoverflow.com/q/43061699", "43061699")</f>
        <v/>
      </c>
      <c r="B238" t="n">
        <v>0.6984126984126984</v>
      </c>
    </row>
    <row r="239">
      <c r="A239">
        <f>HYPERLINK("https://stackoverflow.com/q/43164321", "43164321")</f>
        <v/>
      </c>
      <c r="B239" t="n">
        <v>0.3418235511258767</v>
      </c>
    </row>
    <row r="240">
      <c r="A240">
        <f>HYPERLINK("https://stackoverflow.com/q/43170471", "43170471")</f>
        <v/>
      </c>
      <c r="B240" t="n">
        <v>0.4258367516794483</v>
      </c>
    </row>
    <row r="241">
      <c r="A241">
        <f>HYPERLINK("https://stackoverflow.com/q/43201890", "43201890")</f>
        <v/>
      </c>
      <c r="B241" t="n">
        <v>0.4152767706067198</v>
      </c>
    </row>
    <row r="242">
      <c r="A242">
        <f>HYPERLINK("https://stackoverflow.com/q/43243120", "43243120")</f>
        <v/>
      </c>
      <c r="B242" t="n">
        <v>0.359088079676315</v>
      </c>
    </row>
    <row r="243">
      <c r="A243">
        <f>HYPERLINK("https://stackoverflow.com/q/43299948", "43299948")</f>
        <v/>
      </c>
      <c r="B243" t="n">
        <v>0.5722169662567014</v>
      </c>
    </row>
    <row r="244">
      <c r="A244">
        <f>HYPERLINK("https://stackoverflow.com/q/43332875", "43332875")</f>
        <v/>
      </c>
      <c r="B244" t="n">
        <v>0.7109426412909</v>
      </c>
    </row>
    <row r="245">
      <c r="A245">
        <f>HYPERLINK("https://stackoverflow.com/q/43454540", "43454540")</f>
        <v/>
      </c>
      <c r="B245" t="n">
        <v>0.6277056277056277</v>
      </c>
    </row>
    <row r="246">
      <c r="A246">
        <f>HYPERLINK("https://stackoverflow.com/q/43549104", "43549104")</f>
        <v/>
      </c>
      <c r="B246" t="n">
        <v>0.3189935064935065</v>
      </c>
    </row>
    <row r="247">
      <c r="A247">
        <f>HYPERLINK("https://stackoverflow.com/q/43634549", "43634549")</f>
        <v/>
      </c>
      <c r="B247" t="n">
        <v>0.6768931551540247</v>
      </c>
    </row>
    <row r="248">
      <c r="A248">
        <f>HYPERLINK("https://stackoverflow.com/q/43752772", "43752772")</f>
        <v/>
      </c>
      <c r="B248" t="n">
        <v>0.4825036075036074</v>
      </c>
    </row>
    <row r="249">
      <c r="A249">
        <f>HYPERLINK("https://stackoverflow.com/q/43837603", "43837603")</f>
        <v/>
      </c>
      <c r="B249" t="n">
        <v>0.6532514080901177</v>
      </c>
    </row>
    <row r="250">
      <c r="A250">
        <f>HYPERLINK("https://stackoverflow.com/q/43906526", "43906526")</f>
        <v/>
      </c>
      <c r="B250" t="n">
        <v>0.6221274579483533</v>
      </c>
    </row>
    <row r="251">
      <c r="A251">
        <f>HYPERLINK("https://stackoverflow.com/q/44041037", "44041037")</f>
        <v/>
      </c>
      <c r="B251" t="n">
        <v>0.5714595734126985</v>
      </c>
    </row>
    <row r="252">
      <c r="A252">
        <f>HYPERLINK("https://stackoverflow.com/q/44050836", "44050836")</f>
        <v/>
      </c>
      <c r="B252" t="n">
        <v>0.2889638795150606</v>
      </c>
    </row>
    <row r="253">
      <c r="A253">
        <f>HYPERLINK("https://stackoverflow.com/q/44111993", "44111993")</f>
        <v/>
      </c>
      <c r="B253" t="n">
        <v>0.6675935581045069</v>
      </c>
    </row>
    <row r="254">
      <c r="A254">
        <f>HYPERLINK("https://stackoverflow.com/q/44178802", "44178802")</f>
        <v/>
      </c>
      <c r="B254" t="n">
        <v>0.2835122488301679</v>
      </c>
    </row>
    <row r="255">
      <c r="A255">
        <f>HYPERLINK("https://stackoverflow.com/q/44193732", "44193732")</f>
        <v/>
      </c>
      <c r="B255" t="n">
        <v>0.3684981684981685</v>
      </c>
    </row>
    <row r="256">
      <c r="A256">
        <f>HYPERLINK("https://stackoverflow.com/q/44366011", "44366011")</f>
        <v/>
      </c>
      <c r="B256" t="n">
        <v>0.5222609368950832</v>
      </c>
    </row>
    <row r="257">
      <c r="A257">
        <f>HYPERLINK("https://stackoverflow.com/q/44525150", "44525150")</f>
        <v/>
      </c>
      <c r="B257" t="n">
        <v>0.2912816868040749</v>
      </c>
    </row>
    <row r="258">
      <c r="A258">
        <f>HYPERLINK("https://stackoverflow.com/q/44551967", "44551967")</f>
        <v/>
      </c>
      <c r="B258" t="n">
        <v>0.5054142204827137</v>
      </c>
    </row>
    <row r="259">
      <c r="A259">
        <f>HYPERLINK("https://stackoverflow.com/q/44708936", "44708936")</f>
        <v/>
      </c>
      <c r="B259" t="n">
        <v>0.5487914862914862</v>
      </c>
    </row>
    <row r="260">
      <c r="A260">
        <f>HYPERLINK("https://stackoverflow.com/q/44813180", "44813180")</f>
        <v/>
      </c>
      <c r="B260" t="n">
        <v>0.2990318934591381</v>
      </c>
    </row>
    <row r="261">
      <c r="A261">
        <f>HYPERLINK("https://stackoverflow.com/q/44920041", "44920041")</f>
        <v/>
      </c>
      <c r="B261" t="n">
        <v>0.4099653106275623</v>
      </c>
    </row>
    <row r="262">
      <c r="A262">
        <f>HYPERLINK("https://stackoverflow.com/q/44931104", "44931104")</f>
        <v/>
      </c>
      <c r="B262" t="n">
        <v>0.4843720544433133</v>
      </c>
    </row>
    <row r="263">
      <c r="A263">
        <f>HYPERLINK("https://stackoverflow.com/q/44963674", "44963674")</f>
        <v/>
      </c>
      <c r="B263" t="n">
        <v>0.5016625886191104</v>
      </c>
    </row>
    <row r="264">
      <c r="A264">
        <f>HYPERLINK("https://stackoverflow.com/q/45019323", "45019323")</f>
        <v/>
      </c>
      <c r="B264" t="n">
        <v>0.2767154105736783</v>
      </c>
    </row>
    <row r="265">
      <c r="A265">
        <f>HYPERLINK("https://stackoverflow.com/q/45045407", "45045407")</f>
        <v/>
      </c>
      <c r="B265" t="n">
        <v>0.2421688439387554</v>
      </c>
    </row>
    <row r="266">
      <c r="A266">
        <f>HYPERLINK("https://stackoverflow.com/q/45174597", "45174597")</f>
        <v/>
      </c>
      <c r="B266" t="n">
        <v>0.3101551226551226</v>
      </c>
    </row>
    <row r="267">
      <c r="A267">
        <f>HYPERLINK("https://stackoverflow.com/q/45202450", "45202450")</f>
        <v/>
      </c>
      <c r="B267" t="n">
        <v>0.6435978835978836</v>
      </c>
    </row>
    <row r="268">
      <c r="A268">
        <f>HYPERLINK("https://stackoverflow.com/q/45318013", "45318013")</f>
        <v/>
      </c>
      <c r="B268" t="n">
        <v>0.4190714434616874</v>
      </c>
    </row>
    <row r="269">
      <c r="A269">
        <f>HYPERLINK("https://stackoverflow.com/q/45324416", "45324416")</f>
        <v/>
      </c>
      <c r="B269" t="n">
        <v>0.5687257359083985</v>
      </c>
    </row>
    <row r="270">
      <c r="A270">
        <f>HYPERLINK("https://stackoverflow.com/q/45336337", "45336337")</f>
        <v/>
      </c>
      <c r="B270" t="n">
        <v>0.225509951567858</v>
      </c>
    </row>
    <row r="271">
      <c r="A271">
        <f>HYPERLINK("https://stackoverflow.com/q/45442784", "45442784")</f>
        <v/>
      </c>
      <c r="B271" t="n">
        <v>0.3923185155872136</v>
      </c>
    </row>
    <row r="272">
      <c r="A272">
        <f>HYPERLINK("https://stackoverflow.com/q/45507738", "45507738")</f>
        <v/>
      </c>
      <c r="B272" t="n">
        <v>0.5845336948539795</v>
      </c>
    </row>
    <row r="273">
      <c r="A273">
        <f>HYPERLINK("https://stackoverflow.com/q/45535094", "45535094")</f>
        <v/>
      </c>
      <c r="B273" t="n">
        <v>0.5292584695569771</v>
      </c>
    </row>
    <row r="274">
      <c r="A274">
        <f>HYPERLINK("https://stackoverflow.com/q/45563892", "45563892")</f>
        <v/>
      </c>
      <c r="B274" t="n">
        <v>0.463611859838275</v>
      </c>
    </row>
    <row r="275">
      <c r="A275">
        <f>HYPERLINK("https://stackoverflow.com/q/45588139", "45588139")</f>
        <v/>
      </c>
      <c r="B275" t="n">
        <v>0.5809704698593587</v>
      </c>
    </row>
    <row r="276">
      <c r="A276">
        <f>HYPERLINK("https://stackoverflow.com/q/45693510", "45693510")</f>
        <v/>
      </c>
      <c r="B276" t="n">
        <v>0.3688285130002922</v>
      </c>
    </row>
    <row r="277">
      <c r="A277">
        <f>HYPERLINK("https://stackoverflow.com/q/45772221", "45772221")</f>
        <v/>
      </c>
      <c r="B277" t="n">
        <v>0.717621737960721</v>
      </c>
    </row>
    <row r="278">
      <c r="A278">
        <f>HYPERLINK("https://stackoverflow.com/q/45802802", "45802802")</f>
        <v/>
      </c>
      <c r="B278" t="n">
        <v>0.3592314118629909</v>
      </c>
    </row>
    <row r="279">
      <c r="A279">
        <f>HYPERLINK("https://stackoverflow.com/q/45846521", "45846521")</f>
        <v/>
      </c>
      <c r="B279" t="n">
        <v>0.5024889640274255</v>
      </c>
    </row>
    <row r="280">
      <c r="A280">
        <f>HYPERLINK("https://stackoverflow.com/q/45896488", "45896488")</f>
        <v/>
      </c>
      <c r="B280" t="n">
        <v>0.5273015873015873</v>
      </c>
    </row>
    <row r="281">
      <c r="A281">
        <f>HYPERLINK("https://stackoverflow.com/q/45949757", "45949757")</f>
        <v/>
      </c>
      <c r="B281" t="n">
        <v>0.5420946156240274</v>
      </c>
    </row>
    <row r="282">
      <c r="A282">
        <f>HYPERLINK("https://stackoverflow.com/q/45993730", "45993730")</f>
        <v/>
      </c>
      <c r="B282" t="n">
        <v>0.5732011924905326</v>
      </c>
    </row>
    <row r="283">
      <c r="A283">
        <f>HYPERLINK("https://stackoverflow.com/q/46090082", "46090082")</f>
        <v/>
      </c>
      <c r="B283" t="n">
        <v>0.2621100164203612</v>
      </c>
    </row>
    <row r="284">
      <c r="A284">
        <f>HYPERLINK("https://stackoverflow.com/q/46171283", "46171283")</f>
        <v/>
      </c>
      <c r="B284" t="n">
        <v>0.3165740069293368</v>
      </c>
    </row>
    <row r="285">
      <c r="A285">
        <f>HYPERLINK("https://stackoverflow.com/q/46226398", "46226398")</f>
        <v/>
      </c>
      <c r="B285" t="n">
        <v>0.3813508667065151</v>
      </c>
    </row>
    <row r="286">
      <c r="A286">
        <f>HYPERLINK("https://stackoverflow.com/q/46238759", "46238759")</f>
        <v/>
      </c>
      <c r="B286" t="n">
        <v>0.5772441160372196</v>
      </c>
    </row>
    <row r="287">
      <c r="A287">
        <f>HYPERLINK("https://stackoverflow.com/q/46241015", "46241015")</f>
        <v/>
      </c>
      <c r="B287" t="n">
        <v>0.456199774191406</v>
      </c>
    </row>
    <row r="288">
      <c r="A288">
        <f>HYPERLINK("https://stackoverflow.com/q/46250017", "46250017")</f>
        <v/>
      </c>
      <c r="B288" t="n">
        <v>0.3366702741702742</v>
      </c>
    </row>
    <row r="289">
      <c r="A289">
        <f>HYPERLINK("https://stackoverflow.com/q/46417978", "46417978")</f>
        <v/>
      </c>
      <c r="B289" t="n">
        <v>0.4707583774250441</v>
      </c>
    </row>
    <row r="290">
      <c r="A290">
        <f>HYPERLINK("https://stackoverflow.com/q/46421271", "46421271")</f>
        <v/>
      </c>
      <c r="B290" t="n">
        <v>0.2915225680588809</v>
      </c>
    </row>
    <row r="291">
      <c r="A291">
        <f>HYPERLINK("https://stackoverflow.com/q/46482177", "46482177")</f>
        <v/>
      </c>
      <c r="B291" t="n">
        <v>0.5753066378066378</v>
      </c>
    </row>
    <row r="292">
      <c r="A292">
        <f>HYPERLINK("https://stackoverflow.com/q/46483388", "46483388")</f>
        <v/>
      </c>
      <c r="B292" t="n">
        <v>0.5382819794584501</v>
      </c>
    </row>
    <row r="293">
      <c r="A293">
        <f>HYPERLINK("https://stackoverflow.com/q/46541679", "46541679")</f>
        <v/>
      </c>
      <c r="B293" t="n">
        <v>0.5176686059039001</v>
      </c>
    </row>
    <row r="294">
      <c r="A294">
        <f>HYPERLINK("https://stackoverflow.com/q/46558510", "46558510")</f>
        <v/>
      </c>
      <c r="B294" t="n">
        <v>0.5306567071272954</v>
      </c>
    </row>
    <row r="295">
      <c r="A295">
        <f>HYPERLINK("https://stackoverflow.com/q/46776819", "46776819")</f>
        <v/>
      </c>
      <c r="B295" t="n">
        <v>0.8116994116994117</v>
      </c>
    </row>
    <row r="296">
      <c r="A296">
        <f>HYPERLINK("https://stackoverflow.com/q/46874301", "46874301")</f>
        <v/>
      </c>
      <c r="B296" t="n">
        <v>0.45554688177639</v>
      </c>
    </row>
    <row r="297">
      <c r="A297">
        <f>HYPERLINK("https://stackoverflow.com/q/46970906", "46970906")</f>
        <v/>
      </c>
      <c r="B297" t="n">
        <v>0.3852813852813853</v>
      </c>
    </row>
    <row r="298">
      <c r="A298">
        <f>HYPERLINK("https://stackoverflow.com/q/47005811", "47005811")</f>
        <v/>
      </c>
      <c r="B298" t="n">
        <v>0.6517083669626041</v>
      </c>
    </row>
    <row r="299">
      <c r="A299">
        <f>HYPERLINK("https://stackoverflow.com/q/47174045", "47174045")</f>
        <v/>
      </c>
      <c r="B299" t="n">
        <v>0.3905351614329943</v>
      </c>
    </row>
    <row r="300">
      <c r="A300">
        <f>HYPERLINK("https://stackoverflow.com/q/47333242", "47333242")</f>
        <v/>
      </c>
      <c r="B300" t="n">
        <v>0.2615440115440116</v>
      </c>
    </row>
    <row r="301">
      <c r="A301">
        <f>HYPERLINK("https://stackoverflow.com/q/47358219", "47358219")</f>
        <v/>
      </c>
      <c r="B301" t="n">
        <v>0.3923195084485407</v>
      </c>
    </row>
    <row r="302">
      <c r="A302">
        <f>HYPERLINK("https://stackoverflow.com/q/47378071", "47378071")</f>
        <v/>
      </c>
      <c r="B302" t="n">
        <v>0.5664682539682541</v>
      </c>
    </row>
    <row r="303">
      <c r="A303">
        <f>HYPERLINK("https://stackoverflow.com/q/47393775", "47393775")</f>
        <v/>
      </c>
      <c r="B303" t="n">
        <v>0.6432155657962109</v>
      </c>
    </row>
    <row r="304">
      <c r="A304">
        <f>HYPERLINK("https://stackoverflow.com/q/47442099", "47442099")</f>
        <v/>
      </c>
      <c r="B304" t="n">
        <v>0.3970515081626193</v>
      </c>
    </row>
    <row r="305">
      <c r="A305">
        <f>HYPERLINK("https://stackoverflow.com/q/47497901", "47497901")</f>
        <v/>
      </c>
      <c r="B305" t="n">
        <v>0.4432523997741389</v>
      </c>
    </row>
    <row r="306">
      <c r="A306">
        <f>HYPERLINK("https://stackoverflow.com/q/47505898", "47505898")</f>
        <v/>
      </c>
      <c r="B306" t="n">
        <v>0.3873015873015873</v>
      </c>
    </row>
    <row r="307">
      <c r="A307">
        <f>HYPERLINK("https://stackoverflow.com/q/47742984", "47742984")</f>
        <v/>
      </c>
      <c r="B307" t="n">
        <v>0.5144167758846658</v>
      </c>
    </row>
    <row r="308">
      <c r="A308">
        <f>HYPERLINK("https://stackoverflow.com/q/47820479", "47820479")</f>
        <v/>
      </c>
      <c r="B308" t="n">
        <v>0.2166922683051715</v>
      </c>
    </row>
    <row r="309">
      <c r="A309">
        <f>HYPERLINK("https://stackoverflow.com/q/48454558", "48454558")</f>
        <v/>
      </c>
      <c r="B309" t="n">
        <v>0.3924766253533377</v>
      </c>
    </row>
    <row r="310">
      <c r="A310">
        <f>HYPERLINK("https://stackoverflow.com/q/48520584", "48520584")</f>
        <v/>
      </c>
      <c r="B310" t="n">
        <v>0.4147247551502871</v>
      </c>
    </row>
    <row r="311">
      <c r="A311">
        <f>HYPERLINK("https://stackoverflow.com/q/48556498", "48556498")</f>
        <v/>
      </c>
      <c r="B311" t="n">
        <v>0.4408963585434174</v>
      </c>
    </row>
    <row r="312">
      <c r="A312">
        <f>HYPERLINK("https://stackoverflow.com/q/48621279", "48621279")</f>
        <v/>
      </c>
      <c r="B312" t="n">
        <v>0.4976958525345622</v>
      </c>
    </row>
    <row r="313">
      <c r="A313">
        <f>HYPERLINK("https://stackoverflow.com/q/48628269", "48628269")</f>
        <v/>
      </c>
      <c r="B313" t="n">
        <v>0.6054739652870494</v>
      </c>
    </row>
    <row r="314">
      <c r="A314">
        <f>HYPERLINK("https://stackoverflow.com/q/48641569", "48641569")</f>
        <v/>
      </c>
      <c r="B314" t="n">
        <v>0.5867749943579329</v>
      </c>
    </row>
    <row r="315">
      <c r="A315">
        <f>HYPERLINK("https://stackoverflow.com/q/48761222", "48761222")</f>
        <v/>
      </c>
      <c r="B315" t="n">
        <v>0.6475355054302422</v>
      </c>
    </row>
    <row r="316">
      <c r="A316">
        <f>HYPERLINK("https://stackoverflow.com/q/48773927", "48773927")</f>
        <v/>
      </c>
      <c r="B316" t="n">
        <v>0.3236263736263736</v>
      </c>
    </row>
    <row r="317">
      <c r="A317">
        <f>HYPERLINK("https://stackoverflow.com/q/48794510", "48794510")</f>
        <v/>
      </c>
      <c r="B317" t="n">
        <v>0.6378417107583774</v>
      </c>
    </row>
    <row r="318">
      <c r="A318">
        <f>HYPERLINK("https://stackoverflow.com/q/48837776", "48837776")</f>
        <v/>
      </c>
      <c r="B318" t="n">
        <v>0.5522302030681919</v>
      </c>
    </row>
    <row r="319">
      <c r="A319">
        <f>HYPERLINK("https://stackoverflow.com/q/48865565", "48865565")</f>
        <v/>
      </c>
      <c r="B319" t="n">
        <v>0.6346949522304972</v>
      </c>
    </row>
    <row r="320">
      <c r="A320">
        <f>HYPERLINK("https://stackoverflow.com/q/48871444", "48871444")</f>
        <v/>
      </c>
      <c r="B320" t="n">
        <v>0.5902255639097745</v>
      </c>
    </row>
    <row r="321">
      <c r="A321">
        <f>HYPERLINK("https://stackoverflow.com/q/48881818", "48881818")</f>
        <v/>
      </c>
      <c r="B321" t="n">
        <v>0.535014005602241</v>
      </c>
    </row>
    <row r="322">
      <c r="A322">
        <f>HYPERLINK("https://stackoverflow.com/q/48904349", "48904349")</f>
        <v/>
      </c>
      <c r="B322" t="n">
        <v>0.4098397652900022</v>
      </c>
    </row>
    <row r="323">
      <c r="A323">
        <f>HYPERLINK("https://stackoverflow.com/q/48906831", "48906831")</f>
        <v/>
      </c>
      <c r="B323" t="n">
        <v>0.2967390582453344</v>
      </c>
    </row>
    <row r="324">
      <c r="A324">
        <f>HYPERLINK("https://stackoverflow.com/q/48913880", "48913880")</f>
        <v/>
      </c>
      <c r="B324" t="n">
        <v>0.3794956801285915</v>
      </c>
    </row>
    <row r="325">
      <c r="A325">
        <f>HYPERLINK("https://stackoverflow.com/q/48979623", "48979623")</f>
        <v/>
      </c>
      <c r="B325" t="n">
        <v>0.3168613357292603</v>
      </c>
    </row>
    <row r="326">
      <c r="A326">
        <f>HYPERLINK("https://stackoverflow.com/q/49002928", "49002928")</f>
        <v/>
      </c>
      <c r="B326" t="n">
        <v>0.3398029037839465</v>
      </c>
    </row>
    <row r="327">
      <c r="A327">
        <f>HYPERLINK("https://stackoverflow.com/q/49097763", "49097763")</f>
        <v/>
      </c>
      <c r="B327" t="n">
        <v>0.4832782393758003</v>
      </c>
    </row>
    <row r="328">
      <c r="A328">
        <f>HYPERLINK("https://stackoverflow.com/q/49106800", "49106800")</f>
        <v/>
      </c>
      <c r="B328" t="n">
        <v>0.2976636347422864</v>
      </c>
    </row>
    <row r="329">
      <c r="A329">
        <f>HYPERLINK("https://stackoverflow.com/q/49220818", "49220818")</f>
        <v/>
      </c>
      <c r="B329" t="n">
        <v>0.3780965663810852</v>
      </c>
    </row>
    <row r="330">
      <c r="A330">
        <f>HYPERLINK("https://stackoverflow.com/q/49261726", "49261726")</f>
        <v/>
      </c>
      <c r="B330" t="n">
        <v>0.3499598151496885</v>
      </c>
    </row>
    <row r="331">
      <c r="A331">
        <f>HYPERLINK("https://stackoverflow.com/q/49288450", "49288450")</f>
        <v/>
      </c>
      <c r="B331" t="n">
        <v>0.496784345922277</v>
      </c>
    </row>
    <row r="332">
      <c r="A332">
        <f>HYPERLINK("https://stackoverflow.com/q/49298407", "49298407")</f>
        <v/>
      </c>
      <c r="B332" t="n">
        <v>0.4297345374931582</v>
      </c>
    </row>
    <row r="333">
      <c r="A333">
        <f>HYPERLINK("https://stackoverflow.com/q/49660802", "49660802")</f>
        <v/>
      </c>
      <c r="B333" t="n">
        <v>0.3527336860670194</v>
      </c>
    </row>
    <row r="334">
      <c r="A334">
        <f>HYPERLINK("https://stackoverflow.com/q/49770636", "49770636")</f>
        <v/>
      </c>
      <c r="B334" t="n">
        <v>0.4386661097187414</v>
      </c>
    </row>
    <row r="335">
      <c r="A335">
        <f>HYPERLINK("https://stackoverflow.com/q/49789544", "49789544")</f>
        <v/>
      </c>
      <c r="B335" t="n">
        <v>0.4723918057251391</v>
      </c>
    </row>
    <row r="336">
      <c r="A336">
        <f>HYPERLINK("https://stackoverflow.com/q/50028775", "50028775")</f>
        <v/>
      </c>
      <c r="B336" t="n">
        <v>0.3350760680137534</v>
      </c>
    </row>
    <row r="337">
      <c r="A337">
        <f>HYPERLINK("https://stackoverflow.com/q/50168921", "50168921")</f>
        <v/>
      </c>
      <c r="B337" t="n">
        <v>0.5287774142735975</v>
      </c>
    </row>
    <row r="338">
      <c r="A338">
        <f>HYPERLINK("https://stackoverflow.com/q/50267824", "50267824")</f>
        <v/>
      </c>
      <c r="B338" t="n">
        <v>0.5227854582693292</v>
      </c>
    </row>
    <row r="339">
      <c r="A339">
        <f>HYPERLINK("https://stackoverflow.com/q/50285253", "50285253")</f>
        <v/>
      </c>
      <c r="B339" t="n">
        <v>0.5951756030496187</v>
      </c>
    </row>
    <row r="340">
      <c r="A340">
        <f>HYPERLINK("https://stackoverflow.com/q/50299058", "50299058")</f>
        <v/>
      </c>
      <c r="B340" t="n">
        <v>0.3610018931119849</v>
      </c>
    </row>
    <row r="341">
      <c r="A341">
        <f>HYPERLINK("https://stackoverflow.com/q/50330121", "50330121")</f>
        <v/>
      </c>
      <c r="B341" t="n">
        <v>0.6273226510193334</v>
      </c>
    </row>
    <row r="342">
      <c r="A342">
        <f>HYPERLINK("https://stackoverflow.com/q/50339838", "50339838")</f>
        <v/>
      </c>
      <c r="B342" t="n">
        <v>0.3682449238004794</v>
      </c>
    </row>
    <row r="343">
      <c r="A343">
        <f>HYPERLINK("https://stackoverflow.com/q/50378352", "50378352")</f>
        <v/>
      </c>
      <c r="B343" t="n">
        <v>0.4978706929926442</v>
      </c>
    </row>
    <row r="344">
      <c r="A344">
        <f>HYPERLINK("https://stackoverflow.com/q/50407983", "50407983")</f>
        <v/>
      </c>
      <c r="B344" t="n">
        <v>0.7371110273484943</v>
      </c>
    </row>
    <row r="345">
      <c r="A345">
        <f>HYPERLINK("https://stackoverflow.com/q/50427696", "50427696")</f>
        <v/>
      </c>
      <c r="B345" t="n">
        <v>0.5979711973089457</v>
      </c>
    </row>
    <row r="346">
      <c r="A346">
        <f>HYPERLINK("https://stackoverflow.com/q/50462355", "50462355")</f>
        <v/>
      </c>
      <c r="B346" t="n">
        <v>0.2628178114903779</v>
      </c>
    </row>
    <row r="347">
      <c r="A347">
        <f>HYPERLINK("https://stackoverflow.com/q/50479987", "50479987")</f>
        <v/>
      </c>
      <c r="B347" t="n">
        <v>0.3247743541861189</v>
      </c>
    </row>
    <row r="348">
      <c r="A348">
        <f>HYPERLINK("https://stackoverflow.com/q/50491544", "50491544")</f>
        <v/>
      </c>
      <c r="B348" t="n">
        <v>0.5582800284292821</v>
      </c>
    </row>
    <row r="349">
      <c r="A349">
        <f>HYPERLINK("https://stackoverflow.com/q/50512460", "50512460")</f>
        <v/>
      </c>
      <c r="B349" t="n">
        <v>0.407383136740935</v>
      </c>
    </row>
    <row r="350">
      <c r="A350">
        <f>HYPERLINK("https://stackoverflow.com/q/50613764", "50613764")</f>
        <v/>
      </c>
      <c r="B350" t="n">
        <v>0.4257958192384422</v>
      </c>
    </row>
    <row r="351">
      <c r="A351">
        <f>HYPERLINK("https://stackoverflow.com/q/50628776", "50628776")</f>
        <v/>
      </c>
      <c r="B351" t="n">
        <v>0.2875485008818343</v>
      </c>
    </row>
    <row r="352">
      <c r="A352">
        <f>HYPERLINK("https://stackoverflow.com/q/50635277", "50635277")</f>
        <v/>
      </c>
      <c r="B352" t="n">
        <v>0.4529172029172029</v>
      </c>
    </row>
    <row r="353">
      <c r="A353">
        <f>HYPERLINK("https://stackoverflow.com/q/50637765", "50637765")</f>
        <v/>
      </c>
      <c r="B353" t="n">
        <v>0.342581660763479</v>
      </c>
    </row>
    <row r="354">
      <c r="A354">
        <f>HYPERLINK("https://stackoverflow.com/q/50752250", "50752250")</f>
        <v/>
      </c>
      <c r="B354" t="n">
        <v>0.6221690907883377</v>
      </c>
    </row>
    <row r="355">
      <c r="A355">
        <f>HYPERLINK("https://stackoverflow.com/q/50850661", "50850661")</f>
        <v/>
      </c>
      <c r="B355" t="n">
        <v>0.6188079258549057</v>
      </c>
    </row>
    <row r="356">
      <c r="A356">
        <f>HYPERLINK("https://stackoverflow.com/q/50980779", "50980779")</f>
        <v/>
      </c>
      <c r="B356" t="n">
        <v>0.5737880737880737</v>
      </c>
    </row>
    <row r="357">
      <c r="A357">
        <f>HYPERLINK("https://stackoverflow.com/q/51000955", "51000955")</f>
        <v/>
      </c>
      <c r="B357" t="n">
        <v>0.5061050061050061</v>
      </c>
    </row>
    <row r="358">
      <c r="A358">
        <f>HYPERLINK("https://stackoverflow.com/q/51151926", "51151926")</f>
        <v/>
      </c>
      <c r="B358" t="n">
        <v>0.4522588522588523</v>
      </c>
    </row>
    <row r="359">
      <c r="A359">
        <f>HYPERLINK("https://stackoverflow.com/q/51157760", "51157760")</f>
        <v/>
      </c>
      <c r="B359" t="n">
        <v>0.3440819897512811</v>
      </c>
    </row>
    <row r="360">
      <c r="A360">
        <f>HYPERLINK("https://stackoverflow.com/q/51193793", "51193793")</f>
        <v/>
      </c>
      <c r="B360" t="n">
        <v>0.416468253968254</v>
      </c>
    </row>
    <row r="361">
      <c r="A361">
        <f>HYPERLINK("https://stackoverflow.com/q/51242918", "51242918")</f>
        <v/>
      </c>
      <c r="B361" t="n">
        <v>0.5277912294861448</v>
      </c>
    </row>
    <row r="362">
      <c r="A362">
        <f>HYPERLINK("https://stackoverflow.com/q/51303561", "51303561")</f>
        <v/>
      </c>
      <c r="B362" t="n">
        <v>0.2798582216057944</v>
      </c>
    </row>
    <row r="363">
      <c r="A363">
        <f>HYPERLINK("https://stackoverflow.com/q/51308896", "51308896")</f>
        <v/>
      </c>
      <c r="B363" t="n">
        <v>0.2999948631016592</v>
      </c>
    </row>
    <row r="364">
      <c r="A364">
        <f>HYPERLINK("https://stackoverflow.com/q/51312073", "51312073")</f>
        <v/>
      </c>
      <c r="B364" t="n">
        <v>0.6221599751011515</v>
      </c>
    </row>
    <row r="365">
      <c r="A365">
        <f>HYPERLINK("https://stackoverflow.com/q/51352265", "51352265")</f>
        <v/>
      </c>
      <c r="B365" t="n">
        <v>0.5619152738358036</v>
      </c>
    </row>
    <row r="366">
      <c r="A366">
        <f>HYPERLINK("https://stackoverflow.com/q/51360587", "51360587")</f>
        <v/>
      </c>
      <c r="B366" t="n">
        <v>0.5905627100595654</v>
      </c>
    </row>
    <row r="367">
      <c r="A367">
        <f>HYPERLINK("https://stackoverflow.com/q/51380757", "51380757")</f>
        <v/>
      </c>
      <c r="B367" t="n">
        <v>0.5291758459018245</v>
      </c>
    </row>
    <row r="368">
      <c r="A368">
        <f>HYPERLINK("https://stackoverflow.com/q/51389551", "51389551")</f>
        <v/>
      </c>
      <c r="B368" t="n">
        <v>0.4713893787967863</v>
      </c>
    </row>
    <row r="369">
      <c r="A369">
        <f>HYPERLINK("https://stackoverflow.com/q/51415990", "51415990")</f>
        <v/>
      </c>
      <c r="B369" t="n">
        <v>0.369969818913481</v>
      </c>
    </row>
    <row r="370">
      <c r="A370">
        <f>HYPERLINK("https://stackoverflow.com/q/51432021", "51432021")</f>
        <v/>
      </c>
      <c r="B370" t="n">
        <v>0.3629218677762367</v>
      </c>
    </row>
    <row r="371">
      <c r="A371">
        <f>HYPERLINK("https://stackoverflow.com/q/51480081", "51480081")</f>
        <v/>
      </c>
      <c r="B371" t="n">
        <v>0.3704892693656738</v>
      </c>
    </row>
    <row r="372">
      <c r="A372">
        <f>HYPERLINK("https://stackoverflow.com/q/51603118", "51603118")</f>
        <v/>
      </c>
      <c r="B372" t="n">
        <v>0.5000822436055596</v>
      </c>
    </row>
    <row r="373">
      <c r="A373">
        <f>HYPERLINK("https://stackoverflow.com/q/51612458", "51612458")</f>
        <v/>
      </c>
      <c r="B373" t="n">
        <v>0.3631022990453595</v>
      </c>
    </row>
    <row r="374">
      <c r="A374">
        <f>HYPERLINK("https://stackoverflow.com/q/51649558", "51649558")</f>
        <v/>
      </c>
      <c r="B374" t="n">
        <v>0.2950881139857518</v>
      </c>
    </row>
    <row r="375">
      <c r="A375">
        <f>HYPERLINK("https://stackoverflow.com/q/51665421", "51665421")</f>
        <v/>
      </c>
      <c r="B375" t="n">
        <v>0.3774725274725274</v>
      </c>
    </row>
    <row r="376">
      <c r="A376">
        <f>HYPERLINK("https://stackoverflow.com/q/51678234", "51678234")</f>
        <v/>
      </c>
      <c r="B376" t="n">
        <v>0.566007566007566</v>
      </c>
    </row>
    <row r="377">
      <c r="A377">
        <f>HYPERLINK("https://stackoverflow.com/q/51737007", "51737007")</f>
        <v/>
      </c>
      <c r="B377" t="n">
        <v>0.2053324295317178</v>
      </c>
    </row>
    <row r="378">
      <c r="A378">
        <f>HYPERLINK("https://stackoverflow.com/q/51759572", "51759572")</f>
        <v/>
      </c>
      <c r="B378" t="n">
        <v>0.2361356065059769</v>
      </c>
    </row>
    <row r="379">
      <c r="A379">
        <f>HYPERLINK("https://stackoverflow.com/q/51828297", "51828297")</f>
        <v/>
      </c>
      <c r="B379" t="n">
        <v>0.3617501932108674</v>
      </c>
    </row>
    <row r="380">
      <c r="A380">
        <f>HYPERLINK("https://stackoverflow.com/q/51845292", "51845292")</f>
        <v/>
      </c>
      <c r="B380" t="n">
        <v>0.5761904761904761</v>
      </c>
    </row>
    <row r="381">
      <c r="A381">
        <f>HYPERLINK("https://stackoverflow.com/q/51865601", "51865601")</f>
        <v/>
      </c>
      <c r="B381" t="n">
        <v>0.517649846008055</v>
      </c>
    </row>
    <row r="382">
      <c r="A382">
        <f>HYPERLINK("https://stackoverflow.com/q/51964843", "51964843")</f>
        <v/>
      </c>
      <c r="B382" t="n">
        <v>0.6131080389144905</v>
      </c>
    </row>
    <row r="383">
      <c r="A383">
        <f>HYPERLINK("https://stackoverflow.com/q/51973751", "51973751")</f>
        <v/>
      </c>
      <c r="B383" t="n">
        <v>0.54161630811377</v>
      </c>
    </row>
    <row r="384">
      <c r="A384">
        <f>HYPERLINK("https://stackoverflow.com/q/52034362", "52034362")</f>
        <v/>
      </c>
      <c r="B384" t="n">
        <v>0.4185773074661963</v>
      </c>
    </row>
    <row r="385">
      <c r="A385">
        <f>HYPERLINK("https://stackoverflow.com/q/52046824", "52046824")</f>
        <v/>
      </c>
      <c r="B385" t="n">
        <v>0.390445992110677</v>
      </c>
    </row>
    <row r="386">
      <c r="A386">
        <f>HYPERLINK("https://stackoverflow.com/q/52070481", "52070481")</f>
        <v/>
      </c>
      <c r="B386" t="n">
        <v>0.3323996265172736</v>
      </c>
    </row>
    <row r="387">
      <c r="A387">
        <f>HYPERLINK("https://stackoverflow.com/q/52083694", "52083694")</f>
        <v/>
      </c>
      <c r="B387" t="n">
        <v>0.4632594417077175</v>
      </c>
    </row>
    <row r="388">
      <c r="A388">
        <f>HYPERLINK("https://stackoverflow.com/q/52144934", "52144934")</f>
        <v/>
      </c>
      <c r="B388" t="n">
        <v>0.3966375504837043</v>
      </c>
    </row>
    <row r="389">
      <c r="A389">
        <f>HYPERLINK("https://stackoverflow.com/q/52145113", "52145113")</f>
        <v/>
      </c>
      <c r="B389" t="n">
        <v>0.5697577276524644</v>
      </c>
    </row>
    <row r="390">
      <c r="A390">
        <f>HYPERLINK("https://stackoverflow.com/q/52163958", "52163958")</f>
        <v/>
      </c>
      <c r="B390" t="n">
        <v>0.5866505456349206</v>
      </c>
    </row>
    <row r="391">
      <c r="A391">
        <f>HYPERLINK("https://stackoverflow.com/q/52261990", "52261990")</f>
        <v/>
      </c>
      <c r="B391" t="n">
        <v>0.3994843284183385</v>
      </c>
    </row>
    <row r="392">
      <c r="A392">
        <f>HYPERLINK("https://stackoverflow.com/q/52294271", "52294271")</f>
        <v/>
      </c>
      <c r="B392" t="n">
        <v>0.4101809182454344</v>
      </c>
    </row>
    <row r="393">
      <c r="A393">
        <f>HYPERLINK("https://stackoverflow.com/q/52353918", "52353918")</f>
        <v/>
      </c>
      <c r="B393" t="n">
        <v>0.3915881073241479</v>
      </c>
    </row>
    <row r="394">
      <c r="A394">
        <f>HYPERLINK("https://stackoverflow.com/q/52370526", "52370526")</f>
        <v/>
      </c>
      <c r="B394" t="n">
        <v>0.4616977225672877</v>
      </c>
    </row>
    <row r="395">
      <c r="A395">
        <f>HYPERLINK("https://stackoverflow.com/q/52492264", "52492264")</f>
        <v/>
      </c>
      <c r="B395" t="n">
        <v>0.5909512223380837</v>
      </c>
    </row>
    <row r="396">
      <c r="A396">
        <f>HYPERLINK("https://stackoverflow.com/q/52510724", "52510724")</f>
        <v/>
      </c>
      <c r="B396" t="n">
        <v>0.6434419381787803</v>
      </c>
    </row>
    <row r="397">
      <c r="A397">
        <f>HYPERLINK("https://stackoverflow.com/q/52525320", "52525320")</f>
        <v/>
      </c>
      <c r="B397" t="n">
        <v>0.5691770798153776</v>
      </c>
    </row>
    <row r="398">
      <c r="A398">
        <f>HYPERLINK("https://stackoverflow.com/q/52534581", "52534581")</f>
        <v/>
      </c>
      <c r="B398" t="n">
        <v>0.3371223758320533</v>
      </c>
    </row>
    <row r="399">
      <c r="A399">
        <f>HYPERLINK("https://stackoverflow.com/q/52574490", "52574490")</f>
        <v/>
      </c>
      <c r="B399" t="n">
        <v>0.4625704045058884</v>
      </c>
    </row>
    <row r="400">
      <c r="A400">
        <f>HYPERLINK("https://stackoverflow.com/q/52593036", "52593036")</f>
        <v/>
      </c>
      <c r="B400" t="n">
        <v>0.5443928248806298</v>
      </c>
    </row>
    <row r="401">
      <c r="A401">
        <f>HYPERLINK("https://stackoverflow.com/q/52668100", "52668100")</f>
        <v/>
      </c>
      <c r="B401" t="n">
        <v>0.3772626009468115</v>
      </c>
    </row>
    <row r="402">
      <c r="A402">
        <f>HYPERLINK("https://stackoverflow.com/q/52890757", "52890757")</f>
        <v/>
      </c>
      <c r="B402" t="n">
        <v>0.6945812807881774</v>
      </c>
    </row>
    <row r="403">
      <c r="A403">
        <f>HYPERLINK("https://stackoverflow.com/q/52958536", "52958536")</f>
        <v/>
      </c>
      <c r="B403" t="n">
        <v>0.3061999728666395</v>
      </c>
    </row>
    <row r="404">
      <c r="A404">
        <f>HYPERLINK("https://stackoverflow.com/q/52960863", "52960863")</f>
        <v/>
      </c>
      <c r="B404" t="n">
        <v>0.5439090823706209</v>
      </c>
    </row>
    <row r="405">
      <c r="A405">
        <f>HYPERLINK("https://stackoverflow.com/q/53027157", "53027157")</f>
        <v/>
      </c>
      <c r="B405" t="n">
        <v>0.2936856028961292</v>
      </c>
    </row>
    <row r="406">
      <c r="A406">
        <f>HYPERLINK("https://stackoverflow.com/q/53039094", "53039094")</f>
        <v/>
      </c>
      <c r="B406" t="n">
        <v>0.3743386243386244</v>
      </c>
    </row>
    <row r="407">
      <c r="A407">
        <f>HYPERLINK("https://stackoverflow.com/q/53082382", "53082382")</f>
        <v/>
      </c>
      <c r="B407" t="n">
        <v>0.517488411293721</v>
      </c>
    </row>
    <row r="408">
      <c r="A408">
        <f>HYPERLINK("https://stackoverflow.com/q/53095373", "53095373")</f>
        <v/>
      </c>
      <c r="B408" t="n">
        <v>0.4930100480559196</v>
      </c>
    </row>
    <row r="409">
      <c r="A409">
        <f>HYPERLINK("https://stackoverflow.com/q/53109130", "53109130")</f>
        <v/>
      </c>
      <c r="B409" t="n">
        <v>0.7001717133643255</v>
      </c>
    </row>
    <row r="410">
      <c r="A410">
        <f>HYPERLINK("https://stackoverflow.com/q/53199680", "53199680")</f>
        <v/>
      </c>
      <c r="B410" t="n">
        <v>0.3452058330107111</v>
      </c>
    </row>
    <row r="411">
      <c r="A411">
        <f>HYPERLINK("https://stackoverflow.com/q/53299189", "53299189")</f>
        <v/>
      </c>
      <c r="B411" t="n">
        <v>0.3689553340716131</v>
      </c>
    </row>
    <row r="412">
      <c r="A412">
        <f>HYPERLINK("https://stackoverflow.com/q/53413258", "53413258")</f>
        <v/>
      </c>
      <c r="B412" t="n">
        <v>0.4840800225415609</v>
      </c>
    </row>
    <row r="413">
      <c r="A413">
        <f>HYPERLINK("https://stackoverflow.com/q/53449627", "53449627")</f>
        <v/>
      </c>
      <c r="B413" t="n">
        <v>0.3476605210571957</v>
      </c>
    </row>
    <row r="414">
      <c r="A414">
        <f>HYPERLINK("https://stackoverflow.com/q/53472963", "53472963")</f>
        <v/>
      </c>
      <c r="B414" t="n">
        <v>0.6548483419770548</v>
      </c>
    </row>
    <row r="415">
      <c r="A415">
        <f>HYPERLINK("https://stackoverflow.com/q/53504268", "53504268")</f>
        <v/>
      </c>
      <c r="B415" t="n">
        <v>0.4659626751676961</v>
      </c>
    </row>
    <row r="416">
      <c r="A416">
        <f>HYPERLINK("https://stackoverflow.com/q/53538056", "53538056")</f>
        <v/>
      </c>
      <c r="B416" t="n">
        <v>0.4233784048598863</v>
      </c>
    </row>
    <row r="417">
      <c r="A417">
        <f>HYPERLINK("https://stackoverflow.com/q/53590585", "53590585")</f>
        <v/>
      </c>
      <c r="B417" t="n">
        <v>0.5087830687830688</v>
      </c>
    </row>
    <row r="418">
      <c r="A418">
        <f>HYPERLINK("https://stackoverflow.com/q/53664484", "53664484")</f>
        <v/>
      </c>
      <c r="B418" t="n">
        <v>0.7136632430750077</v>
      </c>
    </row>
    <row r="419">
      <c r="A419">
        <f>HYPERLINK("https://stackoverflow.com/q/53669169", "53669169")</f>
        <v/>
      </c>
      <c r="B419" t="n">
        <v>0.4952513780965664</v>
      </c>
    </row>
    <row r="420">
      <c r="A420">
        <f>HYPERLINK("https://stackoverflow.com/q/53677413", "53677413")</f>
        <v/>
      </c>
      <c r="B420" t="n">
        <v>0.3073365829271342</v>
      </c>
    </row>
    <row r="421">
      <c r="A421">
        <f>HYPERLINK("https://stackoverflow.com/q/53707341", "53707341")</f>
        <v/>
      </c>
      <c r="B421" t="n">
        <v>0.5376681975666747</v>
      </c>
    </row>
    <row r="422">
      <c r="A422">
        <f>HYPERLINK("https://stackoverflow.com/q/53801839", "53801839")</f>
        <v/>
      </c>
      <c r="B422" t="n">
        <v>0.7560779586096043</v>
      </c>
    </row>
    <row r="423">
      <c r="A423">
        <f>HYPERLINK("https://stackoverflow.com/q/53887719", "53887719")</f>
        <v/>
      </c>
      <c r="B423" t="n">
        <v>0.5139313049051767</v>
      </c>
    </row>
    <row r="424">
      <c r="A424">
        <f>HYPERLINK("https://stackoverflow.com/q/53944354", "53944354")</f>
        <v/>
      </c>
      <c r="B424" t="n">
        <v>0.7063058374533783</v>
      </c>
    </row>
    <row r="425">
      <c r="A425">
        <f>HYPERLINK("https://stackoverflow.com/q/54049205", "54049205")</f>
        <v/>
      </c>
      <c r="B425" t="n">
        <v>0.3800309921681953</v>
      </c>
    </row>
    <row r="426">
      <c r="A426">
        <f>HYPERLINK("https://stackoverflow.com/q/54060686", "54060686")</f>
        <v/>
      </c>
      <c r="B426" t="n">
        <v>0.6331807998474666</v>
      </c>
    </row>
    <row r="427">
      <c r="A427">
        <f>HYPERLINK("https://stackoverflow.com/q/54077904", "54077904")</f>
        <v/>
      </c>
      <c r="B427" t="n">
        <v>0.3207523432094106</v>
      </c>
    </row>
    <row r="428">
      <c r="A428">
        <f>HYPERLINK("https://stackoverflow.com/q/54079576", "54079576")</f>
        <v/>
      </c>
      <c r="B428" t="n">
        <v>0.6162641992025878</v>
      </c>
    </row>
    <row r="429">
      <c r="A429">
        <f>HYPERLINK("https://stackoverflow.com/q/54123965", "54123965")</f>
        <v/>
      </c>
      <c r="B429" t="n">
        <v>0.5946318342151676</v>
      </c>
    </row>
    <row r="430">
      <c r="A430">
        <f>HYPERLINK("https://stackoverflow.com/q/54186801", "54186801")</f>
        <v/>
      </c>
      <c r="B430" t="n">
        <v>0.4169703061523642</v>
      </c>
    </row>
    <row r="431">
      <c r="A431">
        <f>HYPERLINK("https://stackoverflow.com/q/54216119", "54216119")</f>
        <v/>
      </c>
      <c r="B431" t="n">
        <v>0.5531981769605532</v>
      </c>
    </row>
    <row r="432">
      <c r="A432">
        <f>HYPERLINK("https://stackoverflow.com/q/54323760", "54323760")</f>
        <v/>
      </c>
      <c r="B432" t="n">
        <v>0.5451963241436926</v>
      </c>
    </row>
    <row r="433">
      <c r="A433">
        <f>HYPERLINK("https://stackoverflow.com/q/54531836", "54531836")</f>
        <v/>
      </c>
      <c r="B433" t="n">
        <v>0.4503506829088224</v>
      </c>
    </row>
    <row r="434">
      <c r="A434">
        <f>HYPERLINK("https://stackoverflow.com/q/54548422", "54548422")</f>
        <v/>
      </c>
      <c r="B434" t="n">
        <v>0.5649704326174915</v>
      </c>
    </row>
    <row r="435">
      <c r="A435">
        <f>HYPERLINK("https://stackoverflow.com/q/54563348", "54563348")</f>
        <v/>
      </c>
      <c r="B435" t="n">
        <v>0.4775678866587957</v>
      </c>
    </row>
    <row r="436">
      <c r="A436">
        <f>HYPERLINK("https://stackoverflow.com/q/54695712", "54695712")</f>
        <v/>
      </c>
      <c r="B436" t="n">
        <v>0.3823256189668403</v>
      </c>
    </row>
    <row r="437">
      <c r="A437">
        <f>HYPERLINK("https://stackoverflow.com/q/54741436", "54741436")</f>
        <v/>
      </c>
      <c r="B437" t="n">
        <v>0.4135259158955842</v>
      </c>
    </row>
    <row r="438">
      <c r="A438">
        <f>HYPERLINK("https://stackoverflow.com/q/54744615", "54744615")</f>
        <v/>
      </c>
      <c r="B438" t="n">
        <v>0.4247808576166785</v>
      </c>
    </row>
    <row r="439">
      <c r="A439">
        <f>HYPERLINK("https://stackoverflow.com/q/54881057", "54881057")</f>
        <v/>
      </c>
      <c r="B439" t="n">
        <v>0.4038153487694773</v>
      </c>
    </row>
    <row r="440">
      <c r="A440">
        <f>HYPERLINK("https://stackoverflow.com/q/54894563", "54894563")</f>
        <v/>
      </c>
      <c r="B440" t="n">
        <v>0.4587059866247683</v>
      </c>
    </row>
    <row r="441">
      <c r="A441">
        <f>HYPERLINK("https://stackoverflow.com/q/54960110", "54960110")</f>
        <v/>
      </c>
      <c r="B441" t="n">
        <v>0.4123911930363543</v>
      </c>
    </row>
    <row r="442">
      <c r="A442">
        <f>HYPERLINK("https://stackoverflow.com/q/55064804", "55064804")</f>
        <v/>
      </c>
      <c r="B442" t="n">
        <v>0.4917618670587792</v>
      </c>
    </row>
    <row r="443">
      <c r="A443">
        <f>HYPERLINK("https://stackoverflow.com/q/55068186", "55068186")</f>
        <v/>
      </c>
      <c r="B443" t="n">
        <v>0.3442107807590041</v>
      </c>
    </row>
    <row r="444">
      <c r="A444">
        <f>HYPERLINK("https://stackoverflow.com/q/55116523", "55116523")</f>
        <v/>
      </c>
      <c r="B444" t="n">
        <v>0.6450357920946156</v>
      </c>
    </row>
    <row r="445">
      <c r="A445">
        <f>HYPERLINK("https://stackoverflow.com/q/55178584", "55178584")</f>
        <v/>
      </c>
      <c r="B445" t="n">
        <v>0.3400091685290242</v>
      </c>
    </row>
    <row r="446">
      <c r="A446">
        <f>HYPERLINK("https://stackoverflow.com/q/55217961", "55217961")</f>
        <v/>
      </c>
      <c r="B446" t="n">
        <v>0.3175773175773175</v>
      </c>
    </row>
    <row r="447">
      <c r="A447">
        <f>HYPERLINK("https://stackoverflow.com/q/55224716", "55224716")</f>
        <v/>
      </c>
      <c r="B447" t="n">
        <v>0.4345758278342548</v>
      </c>
    </row>
    <row r="448">
      <c r="A448">
        <f>HYPERLINK("https://stackoverflow.com/q/55275485", "55275485")</f>
        <v/>
      </c>
      <c r="B448" t="n">
        <v>0.4026272577996716</v>
      </c>
    </row>
    <row r="449">
      <c r="A449">
        <f>HYPERLINK("https://stackoverflow.com/q/55408264", "55408264")</f>
        <v/>
      </c>
      <c r="B449" t="n">
        <v>0.4170229495306895</v>
      </c>
    </row>
    <row r="450">
      <c r="A450">
        <f>HYPERLINK("https://stackoverflow.com/q/55418261", "55418261")</f>
        <v/>
      </c>
      <c r="B450" t="n">
        <v>0.5968898557731046</v>
      </c>
    </row>
    <row r="451">
      <c r="A451">
        <f>HYPERLINK("https://stackoverflow.com/q/55435560", "55435560")</f>
        <v/>
      </c>
      <c r="B451" t="n">
        <v>0.3610143244289586</v>
      </c>
    </row>
    <row r="452">
      <c r="A452">
        <f>HYPERLINK("https://stackoverflow.com/q/55471101", "55471101")</f>
        <v/>
      </c>
      <c r="B452" t="n">
        <v>0.4457008836956066</v>
      </c>
    </row>
    <row r="453">
      <c r="A453">
        <f>HYPERLINK("https://stackoverflow.com/q/55514820", "55514820")</f>
        <v/>
      </c>
      <c r="B453" t="n">
        <v>0.6557226399331663</v>
      </c>
    </row>
    <row r="454">
      <c r="A454">
        <f>HYPERLINK("https://stackoverflow.com/q/55520394", "55520394")</f>
        <v/>
      </c>
      <c r="B454" t="n">
        <v>0.4436181778647532</v>
      </c>
    </row>
    <row r="455">
      <c r="A455">
        <f>HYPERLINK("https://stackoverflow.com/q/55726611", "55726611")</f>
        <v/>
      </c>
      <c r="B455" t="n">
        <v>0.4881562881562881</v>
      </c>
    </row>
    <row r="456">
      <c r="A456">
        <f>HYPERLINK("https://stackoverflow.com/q/55796166", "55796166")</f>
        <v/>
      </c>
      <c r="B456" t="n">
        <v>0.3548824593128391</v>
      </c>
    </row>
    <row r="457">
      <c r="A457">
        <f>HYPERLINK("https://stackoverflow.com/q/55835640", "55835640")</f>
        <v/>
      </c>
      <c r="B457" t="n">
        <v>0.5063309615033753</v>
      </c>
    </row>
    <row r="458">
      <c r="A458">
        <f>HYPERLINK("https://stackoverflow.com/q/55853588", "55853588")</f>
        <v/>
      </c>
      <c r="B458" t="n">
        <v>0.4627745835176176</v>
      </c>
    </row>
    <row r="459">
      <c r="A459">
        <f>HYPERLINK("https://stackoverflow.com/q/55905651", "55905651")</f>
        <v/>
      </c>
      <c r="B459" t="n">
        <v>0.4774824658545589</v>
      </c>
    </row>
    <row r="460">
      <c r="A460">
        <f>HYPERLINK("https://stackoverflow.com/q/55929236", "55929236")</f>
        <v/>
      </c>
      <c r="B460" t="n">
        <v>0.4271935626102293</v>
      </c>
    </row>
    <row r="461">
      <c r="A461">
        <f>HYPERLINK("https://stackoverflow.com/q/55935097", "55935097")</f>
        <v/>
      </c>
      <c r="B461" t="n">
        <v>0.5876181431736989</v>
      </c>
    </row>
    <row r="462">
      <c r="A462">
        <f>HYPERLINK("https://stackoverflow.com/q/55938858", "55938858")</f>
        <v/>
      </c>
      <c r="B462" t="n">
        <v>0.1994609164420485</v>
      </c>
    </row>
    <row r="463">
      <c r="A463">
        <f>HYPERLINK("https://stackoverflow.com/q/56065738", "56065738")</f>
        <v/>
      </c>
      <c r="B463" t="n">
        <v>0.3805505324492666</v>
      </c>
    </row>
    <row r="464">
      <c r="A464">
        <f>HYPERLINK("https://stackoverflow.com/q/56118080", "56118080")</f>
        <v/>
      </c>
      <c r="B464" t="n">
        <v>0.5167720734126984</v>
      </c>
    </row>
    <row r="465">
      <c r="A465">
        <f>HYPERLINK("https://stackoverflow.com/q/56127535", "56127535")</f>
        <v/>
      </c>
      <c r="B465" t="n">
        <v>0.3324867724867725</v>
      </c>
    </row>
    <row r="466">
      <c r="A466">
        <f>HYPERLINK("https://stackoverflow.com/q/56215583", "56215583")</f>
        <v/>
      </c>
      <c r="B466" t="n">
        <v>0.6025062656641603</v>
      </c>
    </row>
    <row r="467">
      <c r="A467">
        <f>HYPERLINK("https://stackoverflow.com/q/56305835", "56305835")</f>
        <v/>
      </c>
      <c r="B467" t="n">
        <v>0.5968007237437291</v>
      </c>
    </row>
    <row r="468">
      <c r="A468">
        <f>HYPERLINK("https://stackoverflow.com/q/56336917", "56336917")</f>
        <v/>
      </c>
      <c r="B468" t="n">
        <v>0.4685120660730417</v>
      </c>
    </row>
    <row r="469">
      <c r="A469">
        <f>HYPERLINK("https://stackoverflow.com/q/56355331", "56355331")</f>
        <v/>
      </c>
      <c r="B469" t="n">
        <v>0.4501965923984272</v>
      </c>
    </row>
    <row r="470">
      <c r="A470">
        <f>HYPERLINK("https://stackoverflow.com/q/56380637", "56380637")</f>
        <v/>
      </c>
      <c r="B470" t="n">
        <v>0.3232979142070052</v>
      </c>
    </row>
    <row r="471">
      <c r="A471">
        <f>HYPERLINK("https://stackoverflow.com/q/56469964", "56469964")</f>
        <v/>
      </c>
      <c r="B471" t="n">
        <v>0.4113286600596245</v>
      </c>
    </row>
    <row r="472">
      <c r="A472">
        <f>HYPERLINK("https://stackoverflow.com/q/56573602", "56573602")</f>
        <v/>
      </c>
      <c r="B472" t="n">
        <v>0.3429147133810346</v>
      </c>
    </row>
    <row r="473">
      <c r="A473">
        <f>HYPERLINK("https://stackoverflow.com/q/56587997", "56587997")</f>
        <v/>
      </c>
      <c r="B473" t="n">
        <v>0.5568231922398589</v>
      </c>
    </row>
    <row r="474">
      <c r="A474">
        <f>HYPERLINK("https://stackoverflow.com/q/56633307", "56633307")</f>
        <v/>
      </c>
      <c r="B474" t="n">
        <v>0.5927925433739388</v>
      </c>
    </row>
    <row r="475">
      <c r="A475">
        <f>HYPERLINK("https://stackoverflow.com/q/56635352", "56635352")</f>
        <v/>
      </c>
      <c r="B475" t="n">
        <v>0.439792008757526</v>
      </c>
    </row>
    <row r="476">
      <c r="A476">
        <f>HYPERLINK("https://stackoverflow.com/q/56669375", "56669375")</f>
        <v/>
      </c>
      <c r="B476" t="n">
        <v>0.3975996902826172</v>
      </c>
    </row>
    <row r="477">
      <c r="A477">
        <f>HYPERLINK("https://stackoverflow.com/q/56675025", "56675025")</f>
        <v/>
      </c>
      <c r="B477" t="n">
        <v>0.5116949461777047</v>
      </c>
    </row>
    <row r="478">
      <c r="A478">
        <f>HYPERLINK("https://stackoverflow.com/q/56679178", "56679178")</f>
        <v/>
      </c>
      <c r="B478" t="n">
        <v>0.7327264239028944</v>
      </c>
    </row>
    <row r="479">
      <c r="A479">
        <f>HYPERLINK("https://stackoverflow.com/q/56700759", "56700759")</f>
        <v/>
      </c>
      <c r="B479" t="n">
        <v>0.579043329043329</v>
      </c>
    </row>
    <row r="480">
      <c r="A480">
        <f>HYPERLINK("https://stackoverflow.com/q/56741525", "56741525")</f>
        <v/>
      </c>
      <c r="B480" t="n">
        <v>0.7213484782292122</v>
      </c>
    </row>
    <row r="481">
      <c r="A481">
        <f>HYPERLINK("https://stackoverflow.com/q/56746025", "56746025")</f>
        <v/>
      </c>
      <c r="B481" t="n">
        <v>0.5124631466094881</v>
      </c>
    </row>
    <row r="482">
      <c r="A482">
        <f>HYPERLINK("https://stackoverflow.com/q/56748978", "56748978")</f>
        <v/>
      </c>
      <c r="B482" t="n">
        <v>0.4348279457768509</v>
      </c>
    </row>
    <row r="483">
      <c r="A483">
        <f>HYPERLINK("https://stackoverflow.com/q/56750074", "56750074")</f>
        <v/>
      </c>
      <c r="B483" t="n">
        <v>0.6936364289305464</v>
      </c>
    </row>
    <row r="484">
      <c r="A484">
        <f>HYPERLINK("https://stackoverflow.com/q/56809303", "56809303")</f>
        <v/>
      </c>
      <c r="B484" t="n">
        <v>0.4261271048343292</v>
      </c>
    </row>
    <row r="485">
      <c r="A485">
        <f>HYPERLINK("https://stackoverflow.com/q/56816188", "56816188")</f>
        <v/>
      </c>
      <c r="B485" t="n">
        <v>0.5581447709107283</v>
      </c>
    </row>
    <row r="486">
      <c r="A486">
        <f>HYPERLINK("https://stackoverflow.com/q/56833949", "56833949")</f>
        <v/>
      </c>
      <c r="B486" t="n">
        <v>0.3978279030910609</v>
      </c>
    </row>
    <row r="487">
      <c r="A487">
        <f>HYPERLINK("https://stackoverflow.com/q/56873258", "56873258")</f>
        <v/>
      </c>
      <c r="B487" t="n">
        <v>0.6610563765736179</v>
      </c>
    </row>
    <row r="488">
      <c r="A488">
        <f>HYPERLINK("https://stackoverflow.com/q/56900896", "56900896")</f>
        <v/>
      </c>
      <c r="B488" t="n">
        <v>0.2773411414188113</v>
      </c>
    </row>
    <row r="489">
      <c r="A489">
        <f>HYPERLINK("https://stackoverflow.com/q/56900955", "56900955")</f>
        <v/>
      </c>
      <c r="B489" t="n">
        <v>0.5856970947223655</v>
      </c>
    </row>
    <row r="490">
      <c r="A490">
        <f>HYPERLINK("https://stackoverflow.com/q/56914312", "56914312")</f>
        <v/>
      </c>
      <c r="B490" t="n">
        <v>0.3589163082031545</v>
      </c>
    </row>
    <row r="491">
      <c r="A491">
        <f>HYPERLINK("https://stackoverflow.com/q/56937356", "56937356")</f>
        <v/>
      </c>
      <c r="B491" t="n">
        <v>0.2521703395489803</v>
      </c>
    </row>
    <row r="492">
      <c r="A492">
        <f>HYPERLINK("https://stackoverflow.com/q/56961193", "56961193")</f>
        <v/>
      </c>
      <c r="B492" t="n">
        <v>0.2868236900494965</v>
      </c>
    </row>
    <row r="493">
      <c r="A493">
        <f>HYPERLINK("https://stackoverflow.com/q/56969396", "56969396")</f>
        <v/>
      </c>
      <c r="B493" t="n">
        <v>0.3882628539117089</v>
      </c>
    </row>
    <row r="494">
      <c r="A494">
        <f>HYPERLINK("https://stackoverflow.com/q/57035108", "57035108")</f>
        <v/>
      </c>
      <c r="B494" t="n">
        <v>0.5889661732358362</v>
      </c>
    </row>
    <row r="495">
      <c r="A495">
        <f>HYPERLINK("https://stackoverflow.com/q/57076871", "57076871")</f>
        <v/>
      </c>
      <c r="B495" t="n">
        <v>0.5873015873015872</v>
      </c>
    </row>
    <row r="496">
      <c r="A496">
        <f>HYPERLINK("https://stackoverflow.com/q/57097533", "57097533")</f>
        <v/>
      </c>
      <c r="B496" t="n">
        <v>0.2845349652578568</v>
      </c>
    </row>
    <row r="497">
      <c r="A497">
        <f>HYPERLINK("https://stackoverflow.com/q/57161753", "57161753")</f>
        <v/>
      </c>
      <c r="B497" t="n">
        <v>0.3989547038327526</v>
      </c>
    </row>
    <row r="498">
      <c r="A498">
        <f>HYPERLINK("https://stackoverflow.com/q/57185134", "57185134")</f>
        <v/>
      </c>
      <c r="B498" t="n">
        <v>0.5440658829780168</v>
      </c>
    </row>
    <row r="499">
      <c r="A499">
        <f>HYPERLINK("https://stackoverflow.com/q/57218185", "57218185")</f>
        <v/>
      </c>
      <c r="B499" t="n">
        <v>0.5200637887553775</v>
      </c>
    </row>
    <row r="500">
      <c r="A500">
        <f>HYPERLINK("https://stackoverflow.com/q/57248253", "57248253")</f>
        <v/>
      </c>
      <c r="B500" t="n">
        <v>0.3440819897512812</v>
      </c>
    </row>
    <row r="501">
      <c r="A501">
        <f>HYPERLINK("https://stackoverflow.com/q/57256084", "57256084")</f>
        <v/>
      </c>
      <c r="B501" t="n">
        <v>0.4971878515185602</v>
      </c>
    </row>
    <row r="502">
      <c r="A502">
        <f>HYPERLINK("https://stackoverflow.com/q/57316012", "57316012")</f>
        <v/>
      </c>
      <c r="B502" t="n">
        <v>0.798376740124313</v>
      </c>
    </row>
    <row r="503">
      <c r="A503">
        <f>HYPERLINK("https://stackoverflow.com/q/57322919", "57322919")</f>
        <v/>
      </c>
      <c r="B503" t="n">
        <v>0.2697008006742521</v>
      </c>
    </row>
    <row r="504">
      <c r="A504">
        <f>HYPERLINK("https://stackoverflow.com/q/57355228", "57355228")</f>
        <v/>
      </c>
      <c r="B504" t="n">
        <v>0.2937118437118437</v>
      </c>
    </row>
    <row r="505">
      <c r="A505">
        <f>HYPERLINK("https://stackoverflow.com/q/57359876", "57359876")</f>
        <v/>
      </c>
      <c r="B505" t="n">
        <v>0.6747089947089947</v>
      </c>
    </row>
    <row r="506">
      <c r="A506">
        <f>HYPERLINK("https://stackoverflow.com/q/57369751", "57369751")</f>
        <v/>
      </c>
      <c r="B506" t="n">
        <v>0.5815923207227556</v>
      </c>
    </row>
    <row r="507">
      <c r="A507">
        <f>HYPERLINK("https://stackoverflow.com/q/57403551", "57403551")</f>
        <v/>
      </c>
      <c r="B507" t="n">
        <v>0.6039823902419323</v>
      </c>
    </row>
    <row r="508">
      <c r="A508">
        <f>HYPERLINK("https://stackoverflow.com/q/57474055", "57474055")</f>
        <v/>
      </c>
      <c r="B508" t="n">
        <v>0.5508803679825057</v>
      </c>
    </row>
    <row r="509">
      <c r="A509">
        <f>HYPERLINK("https://stackoverflow.com/q/57496839", "57496839")</f>
        <v/>
      </c>
      <c r="B509" t="n">
        <v>0.4900793650793651</v>
      </c>
    </row>
    <row r="510">
      <c r="A510">
        <f>HYPERLINK("https://stackoverflow.com/q/57502125", "57502125")</f>
        <v/>
      </c>
      <c r="B510" t="n">
        <v>0.4527035746547942</v>
      </c>
    </row>
    <row r="511">
      <c r="A511">
        <f>HYPERLINK("https://stackoverflow.com/q/57523091", "57523091")</f>
        <v/>
      </c>
      <c r="B511" t="n">
        <v>0.3324867724867725</v>
      </c>
    </row>
    <row r="512">
      <c r="A512">
        <f>HYPERLINK("https://stackoverflow.com/q/57523759", "57523759")</f>
        <v/>
      </c>
      <c r="B512" t="n">
        <v>0.3930758655168103</v>
      </c>
    </row>
    <row r="513">
      <c r="A513">
        <f>HYPERLINK("https://stackoverflow.com/q/57594014", "57594014")</f>
        <v/>
      </c>
      <c r="B513" t="n">
        <v>0.3948356170578393</v>
      </c>
    </row>
    <row r="514">
      <c r="A514">
        <f>HYPERLINK("https://stackoverflow.com/q/57607021", "57607021")</f>
        <v/>
      </c>
      <c r="B514" t="n">
        <v>0.3497707231040564</v>
      </c>
    </row>
    <row r="515">
      <c r="A515">
        <f>HYPERLINK("https://stackoverflow.com/q/57657610", "57657610")</f>
        <v/>
      </c>
      <c r="B515" t="n">
        <v>0.2258980785296575</v>
      </c>
    </row>
    <row r="516">
      <c r="A516">
        <f>HYPERLINK("https://stackoverflow.com/q/57676928", "57676928")</f>
        <v/>
      </c>
      <c r="B516" t="n">
        <v>0.2584727584727585</v>
      </c>
    </row>
    <row r="517">
      <c r="A517">
        <f>HYPERLINK("https://stackoverflow.com/q/57762017", "57762017")</f>
        <v/>
      </c>
      <c r="B517" t="n">
        <v>0.6047860768672952</v>
      </c>
    </row>
    <row r="518">
      <c r="A518">
        <f>HYPERLINK("https://stackoverflow.com/q/57849964", "57849964")</f>
        <v/>
      </c>
      <c r="B518" t="n">
        <v>0.5394816154309825</v>
      </c>
    </row>
    <row r="519">
      <c r="A519">
        <f>HYPERLINK("https://stackoverflow.com/q/57850922", "57850922")</f>
        <v/>
      </c>
      <c r="B519" t="n">
        <v>0.4151432220397737</v>
      </c>
    </row>
    <row r="520">
      <c r="A520">
        <f>HYPERLINK("https://stackoverflow.com/q/57892931", "57892931")</f>
        <v/>
      </c>
      <c r="B520" t="n">
        <v>0.3405179615705932</v>
      </c>
    </row>
    <row r="521">
      <c r="A521">
        <f>HYPERLINK("https://stackoverflow.com/q/57901336", "57901336")</f>
        <v/>
      </c>
      <c r="B521" t="n">
        <v>0.4857926709778561</v>
      </c>
    </row>
    <row r="522">
      <c r="A522">
        <f>HYPERLINK("https://stackoverflow.com/q/57918783", "57918783")</f>
        <v/>
      </c>
      <c r="B522" t="n">
        <v>0.6934468386982353</v>
      </c>
    </row>
    <row r="523">
      <c r="A523">
        <f>HYPERLINK("https://stackoverflow.com/q/57977027", "57977027")</f>
        <v/>
      </c>
      <c r="B523" t="n">
        <v>0.6232841891204881</v>
      </c>
    </row>
    <row r="524">
      <c r="A524">
        <f>HYPERLINK("https://stackoverflow.com/q/58004855", "58004855")</f>
        <v/>
      </c>
      <c r="B524" t="n">
        <v>0.4761904761904762</v>
      </c>
    </row>
    <row r="525">
      <c r="A525">
        <f>HYPERLINK("https://stackoverflow.com/q/58011656", "58011656")</f>
        <v/>
      </c>
      <c r="B525" t="n">
        <v>0.7545332257196664</v>
      </c>
    </row>
    <row r="526">
      <c r="A526">
        <f>HYPERLINK("https://stackoverflow.com/q/58031932", "58031932")</f>
        <v/>
      </c>
      <c r="B526" t="n">
        <v>0.3018985371926548</v>
      </c>
    </row>
    <row r="527">
      <c r="A527">
        <f>HYPERLINK("https://stackoverflow.com/q/58041573", "58041573")</f>
        <v/>
      </c>
      <c r="B527" t="n">
        <v>0.2898209671465485</v>
      </c>
    </row>
    <row r="528">
      <c r="A528">
        <f>HYPERLINK("https://stackoverflow.com/q/58054575", "58054575")</f>
        <v/>
      </c>
      <c r="B528" t="n">
        <v>0.3582602716176724</v>
      </c>
    </row>
    <row r="529">
      <c r="A529">
        <f>HYPERLINK("https://stackoverflow.com/q/58081210", "58081210")</f>
        <v/>
      </c>
      <c r="B529" t="n">
        <v>0.2958914436486996</v>
      </c>
    </row>
    <row r="530">
      <c r="A530">
        <f>HYPERLINK("https://stackoverflow.com/q/58081651", "58081651")</f>
        <v/>
      </c>
      <c r="B530" t="n">
        <v>0.5967701863354038</v>
      </c>
    </row>
    <row r="531">
      <c r="A531">
        <f>HYPERLINK("https://stackoverflow.com/q/58090624", "58090624")</f>
        <v/>
      </c>
      <c r="B531" t="n">
        <v>0.4371833839918946</v>
      </c>
    </row>
    <row r="532">
      <c r="A532">
        <f>HYPERLINK("https://stackoverflow.com/q/58091962", "58091962")</f>
        <v/>
      </c>
      <c r="B532" t="n">
        <v>0.4867567631312059</v>
      </c>
    </row>
    <row r="533">
      <c r="A533">
        <f>HYPERLINK("https://stackoverflow.com/q/58102675", "58102675")</f>
        <v/>
      </c>
      <c r="B533" t="n">
        <v>0.5520948689553341</v>
      </c>
    </row>
    <row r="534">
      <c r="A534">
        <f>HYPERLINK("https://stackoverflow.com/q/58114590", "58114590")</f>
        <v/>
      </c>
      <c r="B534" t="n">
        <v>0.7191581273859755</v>
      </c>
    </row>
    <row r="535">
      <c r="A535">
        <f>HYPERLINK("https://stackoverflow.com/q/58134573", "58134573")</f>
        <v/>
      </c>
      <c r="B535" t="n">
        <v>0.4631050767414404</v>
      </c>
    </row>
    <row r="536">
      <c r="A536">
        <f>HYPERLINK("https://stackoverflow.com/q/58151144", "58151144")</f>
        <v/>
      </c>
      <c r="B536" t="n">
        <v>0.3522966708807417</v>
      </c>
    </row>
    <row r="537">
      <c r="A537">
        <f>HYPERLINK("https://stackoverflow.com/q/58170140", "58170140")</f>
        <v/>
      </c>
      <c r="B537" t="n">
        <v>0.5940869986671514</v>
      </c>
    </row>
    <row r="538">
      <c r="A538">
        <f>HYPERLINK("https://stackoverflow.com/q/58248640", "58248640")</f>
        <v/>
      </c>
      <c r="B538" t="n">
        <v>0.489442260084462</v>
      </c>
    </row>
    <row r="539">
      <c r="A539">
        <f>HYPERLINK("https://stackoverflow.com/q/58255162", "58255162")</f>
        <v/>
      </c>
      <c r="B539" t="n">
        <v>0.398538961038961</v>
      </c>
    </row>
    <row r="540">
      <c r="A540">
        <f>HYPERLINK("https://stackoverflow.com/q/58273933", "58273933")</f>
        <v/>
      </c>
      <c r="B540" t="n">
        <v>0.3326007326007326</v>
      </c>
    </row>
    <row r="541">
      <c r="A541">
        <f>HYPERLINK("https://stackoverflow.com/q/58300168", "58300168")</f>
        <v/>
      </c>
      <c r="B541" t="n">
        <v>0.450387421951403</v>
      </c>
    </row>
    <row r="542">
      <c r="A542">
        <f>HYPERLINK("https://stackoverflow.com/q/58346580", "58346580")</f>
        <v/>
      </c>
      <c r="B542" t="n">
        <v>0.4267265385686438</v>
      </c>
    </row>
    <row r="543">
      <c r="A543">
        <f>HYPERLINK("https://stackoverflow.com/q/58394762", "58394762")</f>
        <v/>
      </c>
      <c r="B543" t="n">
        <v>0.367415813677496</v>
      </c>
    </row>
    <row r="544">
      <c r="A544">
        <f>HYPERLINK("https://stackoverflow.com/q/58428940", "58428940")</f>
        <v/>
      </c>
      <c r="B544" t="n">
        <v>0.4132887314705496</v>
      </c>
    </row>
    <row r="545">
      <c r="A545">
        <f>HYPERLINK("https://stackoverflow.com/q/58430408", "58430408")</f>
        <v/>
      </c>
      <c r="B545" t="n">
        <v>0.7006751418516124</v>
      </c>
    </row>
    <row r="546">
      <c r="A546">
        <f>HYPERLINK("https://stackoverflow.com/q/58483028", "58483028")</f>
        <v/>
      </c>
      <c r="B546" t="n">
        <v>0.3047296752880509</v>
      </c>
    </row>
    <row r="547">
      <c r="A547">
        <f>HYPERLINK("https://stackoverflow.com/q/58511704", "58511704")</f>
        <v/>
      </c>
      <c r="B547" t="n">
        <v>0.5018694885361552</v>
      </c>
    </row>
    <row r="548">
      <c r="A548">
        <f>HYPERLINK("https://stackoverflow.com/q/58521055", "58521055")</f>
        <v/>
      </c>
      <c r="B548" t="n">
        <v>0.4600140056022409</v>
      </c>
    </row>
    <row r="549">
      <c r="A549">
        <f>HYPERLINK("https://stackoverflow.com/q/58575034", "58575034")</f>
        <v/>
      </c>
      <c r="B549" t="n">
        <v>0.3751803751803752</v>
      </c>
    </row>
    <row r="550">
      <c r="A550">
        <f>HYPERLINK("https://stackoverflow.com/q/58682411", "58682411")</f>
        <v/>
      </c>
      <c r="B550" t="n">
        <v>0.5934126984126984</v>
      </c>
    </row>
    <row r="551">
      <c r="A551">
        <f>HYPERLINK("https://stackoverflow.com/q/58687783", "58687783")</f>
        <v/>
      </c>
      <c r="B551" t="n">
        <v>0.6456074178846455</v>
      </c>
    </row>
    <row r="552">
      <c r="A552">
        <f>HYPERLINK("https://stackoverflow.com/q/58738924", "58738924")</f>
        <v/>
      </c>
      <c r="B552" t="n">
        <v>0.5570396180152278</v>
      </c>
    </row>
    <row r="553">
      <c r="A553">
        <f>HYPERLINK("https://stackoverflow.com/q/58759042", "58759042")</f>
        <v/>
      </c>
      <c r="B553" t="n">
        <v>0.3771164021164021</v>
      </c>
    </row>
    <row r="554">
      <c r="A554">
        <f>HYPERLINK("https://stackoverflow.com/q/58783610", "58783610")</f>
        <v/>
      </c>
      <c r="B554" t="n">
        <v>0.5331158947597304</v>
      </c>
    </row>
    <row r="555">
      <c r="A555">
        <f>HYPERLINK("https://stackoverflow.com/q/58802554", "58802554")</f>
        <v/>
      </c>
      <c r="B555" t="n">
        <v>0.3897005772005772</v>
      </c>
    </row>
    <row r="556">
      <c r="A556">
        <f>HYPERLINK("https://stackoverflow.com/q/58821575", "58821575")</f>
        <v/>
      </c>
      <c r="B556" t="n">
        <v>0.364176022712608</v>
      </c>
    </row>
    <row r="557">
      <c r="A557">
        <f>HYPERLINK("https://stackoverflow.com/q/58824579", "58824579")</f>
        <v/>
      </c>
      <c r="B557" t="n">
        <v>0.4323576525411388</v>
      </c>
    </row>
    <row r="558">
      <c r="A558">
        <f>HYPERLINK("https://stackoverflow.com/q/58832168", "58832168")</f>
        <v/>
      </c>
      <c r="B558" t="n">
        <v>0.3123973727422003</v>
      </c>
    </row>
    <row r="559">
      <c r="A559">
        <f>HYPERLINK("https://stackoverflow.com/q/58858248", "58858248")</f>
        <v/>
      </c>
      <c r="B559" t="n">
        <v>0.6571282947429736</v>
      </c>
    </row>
    <row r="560">
      <c r="A560">
        <f>HYPERLINK("https://stackoverflow.com/q/58877222", "58877222")</f>
        <v/>
      </c>
      <c r="B560" t="n">
        <v>0.5649250440917107</v>
      </c>
    </row>
    <row r="561">
      <c r="A561">
        <f>HYPERLINK("https://stackoverflow.com/q/58933463", "58933463")</f>
        <v/>
      </c>
      <c r="B561" t="n">
        <v>0.5643658074850736</v>
      </c>
    </row>
    <row r="562">
      <c r="A562">
        <f>HYPERLINK("https://stackoverflow.com/q/58973104", "58973104")</f>
        <v/>
      </c>
      <c r="B562" t="n">
        <v>0.2705577601410935</v>
      </c>
    </row>
    <row r="563">
      <c r="A563">
        <f>HYPERLINK("https://stackoverflow.com/q/59022984", "59022984")</f>
        <v/>
      </c>
      <c r="B563" t="n">
        <v>0.5326060248660869</v>
      </c>
    </row>
    <row r="564">
      <c r="A564">
        <f>HYPERLINK("https://stackoverflow.com/q/59056956", "59056956")</f>
        <v/>
      </c>
      <c r="B564" t="n">
        <v>0.4965778360273774</v>
      </c>
    </row>
    <row r="565">
      <c r="A565">
        <f>HYPERLINK("https://stackoverflow.com/q/59063029", "59063029")</f>
        <v/>
      </c>
      <c r="B565" t="n">
        <v>0.4581724581724582</v>
      </c>
    </row>
    <row r="566">
      <c r="A566">
        <f>HYPERLINK("https://stackoverflow.com/q/59075582", "59075582")</f>
        <v/>
      </c>
      <c r="B566" t="n">
        <v>0.5452707924618038</v>
      </c>
    </row>
    <row r="567">
      <c r="A567">
        <f>HYPERLINK("https://stackoverflow.com/q/59134196", "59134196")</f>
        <v/>
      </c>
      <c r="B567" t="n">
        <v>0.4245843677123298</v>
      </c>
    </row>
    <row r="568">
      <c r="A568">
        <f>HYPERLINK("https://stackoverflow.com/q/59146323", "59146323")</f>
        <v/>
      </c>
      <c r="B568" t="n">
        <v>0.4429135444363871</v>
      </c>
    </row>
    <row r="569">
      <c r="A569">
        <f>HYPERLINK("https://stackoverflow.com/q/59199646", "59199646")</f>
        <v/>
      </c>
      <c r="B569" t="n">
        <v>0.6511216056670601</v>
      </c>
    </row>
    <row r="570">
      <c r="A570">
        <f>HYPERLINK("https://stackoverflow.com/q/59223342", "59223342")</f>
        <v/>
      </c>
      <c r="B570" t="n">
        <v>0.4956243587422295</v>
      </c>
    </row>
    <row r="571">
      <c r="A571">
        <f>HYPERLINK("https://stackoverflow.com/q/59262742", "59262742")</f>
        <v/>
      </c>
      <c r="B571" t="n">
        <v>0.2921626984126983</v>
      </c>
    </row>
    <row r="572">
      <c r="A572">
        <f>HYPERLINK("https://stackoverflow.com/q/59268990", "59268990")</f>
        <v/>
      </c>
      <c r="B572" t="n">
        <v>0.5640843402037431</v>
      </c>
    </row>
    <row r="573">
      <c r="A573">
        <f>HYPERLINK("https://stackoverflow.com/q/59282347", "59282347")</f>
        <v/>
      </c>
      <c r="B573" t="n">
        <v>0.5991359068282145</v>
      </c>
    </row>
    <row r="574">
      <c r="A574">
        <f>HYPERLINK("https://stackoverflow.com/q/59320807", "59320807")</f>
        <v/>
      </c>
      <c r="B574" t="n">
        <v>0.5700793650793651</v>
      </c>
    </row>
    <row r="575">
      <c r="A575">
        <f>HYPERLINK("https://stackoverflow.com/q/59345059", "59345059")</f>
        <v/>
      </c>
      <c r="B575" t="n">
        <v>0.3126901883378568</v>
      </c>
    </row>
    <row r="576">
      <c r="A576">
        <f>HYPERLINK("https://stackoverflow.com/q/59351603", "59351603")</f>
        <v/>
      </c>
      <c r="B576" t="n">
        <v>0.4327336860670193</v>
      </c>
    </row>
    <row r="577">
      <c r="A577">
        <f>HYPERLINK("https://stackoverflow.com/q/59368935", "59368935")</f>
        <v/>
      </c>
      <c r="B577" t="n">
        <v>0.7672145963960911</v>
      </c>
    </row>
    <row r="578">
      <c r="A578">
        <f>HYPERLINK("https://stackoverflow.com/q/59406878", "59406878")</f>
        <v/>
      </c>
      <c r="B578" t="n">
        <v>0.38668430335097</v>
      </c>
    </row>
    <row r="579">
      <c r="A579">
        <f>HYPERLINK("https://stackoverflow.com/q/59412488", "59412488")</f>
        <v/>
      </c>
      <c r="B579" t="n">
        <v>0.2828353563647681</v>
      </c>
    </row>
    <row r="580">
      <c r="A580">
        <f>HYPERLINK("https://stackoverflow.com/q/59434557", "59434557")</f>
        <v/>
      </c>
      <c r="B580" t="n">
        <v>0.3740883740883741</v>
      </c>
    </row>
    <row r="581">
      <c r="A581">
        <f>HYPERLINK("https://stackoverflow.com/q/59530814", "59530814")</f>
        <v/>
      </c>
      <c r="B581" t="n">
        <v>0.4334196719133958</v>
      </c>
    </row>
    <row r="582">
      <c r="A582">
        <f>HYPERLINK("https://stackoverflow.com/q/59541205", "59541205")</f>
        <v/>
      </c>
      <c r="B582" t="n">
        <v>0.4334554334554335</v>
      </c>
    </row>
    <row r="583">
      <c r="A583">
        <f>HYPERLINK("https://stackoverflow.com/q/59551703", "59551703")</f>
        <v/>
      </c>
      <c r="B583" t="n">
        <v>0.6335978835978836</v>
      </c>
    </row>
    <row r="584">
      <c r="A584">
        <f>HYPERLINK("https://stackoverflow.com/q/59624024", "59624024")</f>
        <v/>
      </c>
      <c r="B584" t="n">
        <v>0.5778853914447135</v>
      </c>
    </row>
    <row r="585">
      <c r="A585">
        <f>HYPERLINK("https://stackoverflow.com/q/59645309", "59645309")</f>
        <v/>
      </c>
      <c r="B585" t="n">
        <v>0.3095238095238095</v>
      </c>
    </row>
    <row r="586">
      <c r="A586">
        <f>HYPERLINK("https://stackoverflow.com/q/59655025", "59655025")</f>
        <v/>
      </c>
      <c r="B586" t="n">
        <v>0.4620292561469032</v>
      </c>
    </row>
    <row r="587">
      <c r="A587">
        <f>HYPERLINK("https://stackoverflow.com/q/59722652", "59722652")</f>
        <v/>
      </c>
      <c r="B587" t="n">
        <v>0.4066223917855966</v>
      </c>
    </row>
    <row r="588">
      <c r="A588">
        <f>HYPERLINK("https://stackoverflow.com/q/59746179", "59746179")</f>
        <v/>
      </c>
      <c r="B588" t="n">
        <v>0.3595632106270404</v>
      </c>
    </row>
    <row r="589">
      <c r="A589">
        <f>HYPERLINK("https://stackoverflow.com/q/59771214", "59771214")</f>
        <v/>
      </c>
      <c r="B589" t="n">
        <v>0.2599595393713041</v>
      </c>
    </row>
    <row r="590">
      <c r="A590">
        <f>HYPERLINK("https://stackoverflow.com/q/59794418", "59794418")</f>
        <v/>
      </c>
      <c r="B590" t="n">
        <v>0.3987813134732566</v>
      </c>
    </row>
    <row r="591">
      <c r="A591">
        <f>HYPERLINK("https://stackoverflow.com/q/59856067", "59856067")</f>
        <v/>
      </c>
      <c r="B591" t="n">
        <v>0.6521634034324389</v>
      </c>
    </row>
    <row r="592">
      <c r="A592">
        <f>HYPERLINK("https://stackoverflow.com/q/59857501", "59857501")</f>
        <v/>
      </c>
      <c r="B592" t="n">
        <v>0.558022308022308</v>
      </c>
    </row>
    <row r="593">
      <c r="A593">
        <f>HYPERLINK("https://stackoverflow.com/q/59861020", "59861020")</f>
        <v/>
      </c>
      <c r="B593" t="n">
        <v>0.4614887515650874</v>
      </c>
    </row>
    <row r="594">
      <c r="A594">
        <f>HYPERLINK("https://stackoverflow.com/q/59875146", "59875146")</f>
        <v/>
      </c>
      <c r="B594" t="n">
        <v>0.6420461128490325</v>
      </c>
    </row>
    <row r="595">
      <c r="A595">
        <f>HYPERLINK("https://stackoverflow.com/q/59881776", "59881776")</f>
        <v/>
      </c>
      <c r="B595" t="n">
        <v>0.6894892672094745</v>
      </c>
    </row>
    <row r="596">
      <c r="A596">
        <f>HYPERLINK("https://stackoverflow.com/q/60005599", "60005599")</f>
        <v/>
      </c>
      <c r="B596" t="n">
        <v>0.4334001130117636</v>
      </c>
    </row>
    <row r="597">
      <c r="A597">
        <f>HYPERLINK("https://stackoverflow.com/q/60044307", "60044307")</f>
        <v/>
      </c>
      <c r="B597" t="n">
        <v>0.367899444041576</v>
      </c>
    </row>
    <row r="598">
      <c r="A598">
        <f>HYPERLINK("https://stackoverflow.com/q/60097780", "60097780")</f>
        <v/>
      </c>
      <c r="B598" t="n">
        <v>0.3688331188331189</v>
      </c>
    </row>
    <row r="599">
      <c r="A599">
        <f>HYPERLINK("https://stackoverflow.com/q/60140719", "60140719")</f>
        <v/>
      </c>
      <c r="B599" t="n">
        <v>0.6383034087952121</v>
      </c>
    </row>
    <row r="600">
      <c r="A600">
        <f>HYPERLINK("https://stackoverflow.com/q/60153052", "60153052")</f>
        <v/>
      </c>
      <c r="B600" t="n">
        <v>0.4177963156065346</v>
      </c>
    </row>
    <row r="601">
      <c r="A601">
        <f>HYPERLINK("https://stackoverflow.com/q/60177700", "60177700")</f>
        <v/>
      </c>
      <c r="B601" t="n">
        <v>0.2021164021164021</v>
      </c>
    </row>
    <row r="602">
      <c r="A602">
        <f>HYPERLINK("https://stackoverflow.com/q/60193479", "60193479")</f>
        <v/>
      </c>
      <c r="B602" t="n">
        <v>0.6590777430193488</v>
      </c>
    </row>
    <row r="603">
      <c r="A603">
        <f>HYPERLINK("https://stackoverflow.com/q/60200773", "60200773")</f>
        <v/>
      </c>
      <c r="B603" t="n">
        <v>0.2937487752302568</v>
      </c>
    </row>
    <row r="604">
      <c r="A604">
        <f>HYPERLINK("https://stackoverflow.com/q/60223835", "60223835")</f>
        <v/>
      </c>
      <c r="B604" t="n">
        <v>0.2801854824326735</v>
      </c>
    </row>
    <row r="605">
      <c r="A605">
        <f>HYPERLINK("https://stackoverflow.com/q/60285447", "60285447")</f>
        <v/>
      </c>
      <c r="B605" t="n">
        <v>0.5052559655208662</v>
      </c>
    </row>
    <row r="606">
      <c r="A606">
        <f>HYPERLINK("https://stackoverflow.com/q/60334874", "60334874")</f>
        <v/>
      </c>
      <c r="B606" t="n">
        <v>0.3138544207586524</v>
      </c>
    </row>
    <row r="607">
      <c r="A607">
        <f>HYPERLINK("https://stackoverflow.com/q/60348603", "60348603")</f>
        <v/>
      </c>
      <c r="B607" t="n">
        <v>0.3172500788394828</v>
      </c>
    </row>
    <row r="608">
      <c r="A608">
        <f>HYPERLINK("https://stackoverflow.com/q/60379101", "60379101")</f>
        <v/>
      </c>
      <c r="B608" t="n">
        <v>0.5798621824539751</v>
      </c>
    </row>
    <row r="609">
      <c r="A609">
        <f>HYPERLINK("https://stackoverflow.com/q/60389290", "60389290")</f>
        <v/>
      </c>
      <c r="B609" t="n">
        <v>0.5364373897707232</v>
      </c>
    </row>
    <row r="610">
      <c r="A610">
        <f>HYPERLINK("https://stackoverflow.com/q/60649506", "60649506")</f>
        <v/>
      </c>
      <c r="B610" t="n">
        <v>0.477697067527576</v>
      </c>
    </row>
    <row r="611">
      <c r="A611">
        <f>HYPERLINK("https://stackoverflow.com/q/60689697", "60689697")</f>
        <v/>
      </c>
      <c r="B611" t="n">
        <v>0.3521761392729135</v>
      </c>
    </row>
    <row r="612">
      <c r="A612">
        <f>HYPERLINK("https://stackoverflow.com/q/60706026", "60706026")</f>
        <v/>
      </c>
      <c r="B612" t="n">
        <v>0.3374985928177419</v>
      </c>
    </row>
    <row r="613">
      <c r="A613">
        <f>HYPERLINK("https://stackoverflow.com/q/60715522", "60715522")</f>
        <v/>
      </c>
      <c r="B613" t="n">
        <v>0.534558971267832</v>
      </c>
    </row>
    <row r="614">
      <c r="A614">
        <f>HYPERLINK("https://stackoverflow.com/q/60779826", "60779826")</f>
        <v/>
      </c>
      <c r="B614" t="n">
        <v>0.2599595393713041</v>
      </c>
    </row>
    <row r="615">
      <c r="A615">
        <f>HYPERLINK("https://stackoverflow.com/q/60801953", "60801953")</f>
        <v/>
      </c>
      <c r="B615" t="n">
        <v>0.3070546737213404</v>
      </c>
    </row>
    <row r="616">
      <c r="A616">
        <f>HYPERLINK("https://stackoverflow.com/q/60815382", "60815382")</f>
        <v/>
      </c>
      <c r="B616" t="n">
        <v>0.4405051558336229</v>
      </c>
    </row>
    <row r="617">
      <c r="A617">
        <f>HYPERLINK("https://stackoverflow.com/q/60853912", "60853912")</f>
        <v/>
      </c>
      <c r="B617" t="n">
        <v>0.4172882004207305</v>
      </c>
    </row>
    <row r="618">
      <c r="A618">
        <f>HYPERLINK("https://stackoverflow.com/q/60859441", "60859441")</f>
        <v/>
      </c>
      <c r="B618" t="n">
        <v>0.2920819490586932</v>
      </c>
    </row>
    <row r="619">
      <c r="A619">
        <f>HYPERLINK("https://stackoverflow.com/q/60887200", "60887200")</f>
        <v/>
      </c>
      <c r="B619" t="n">
        <v>0.3951093951093951</v>
      </c>
    </row>
    <row r="620">
      <c r="A620">
        <f>HYPERLINK("https://stackoverflow.com/q/61076786", "61076786")</f>
        <v/>
      </c>
      <c r="B620" t="n">
        <v>0.3892339544513457</v>
      </c>
    </row>
    <row r="621">
      <c r="A621">
        <f>HYPERLINK("https://stackoverflow.com/q/61105890", "61105890")</f>
        <v/>
      </c>
      <c r="B621" t="n">
        <v>0.2984126984126984</v>
      </c>
    </row>
    <row r="622">
      <c r="A622">
        <f>HYPERLINK("https://stackoverflow.com/q/61153574", "61153574")</f>
        <v/>
      </c>
      <c r="B622" t="n">
        <v>0.4004775951678607</v>
      </c>
    </row>
    <row r="623">
      <c r="A623">
        <f>HYPERLINK("https://stackoverflow.com/q/61164244", "61164244")</f>
        <v/>
      </c>
      <c r="B623" t="n">
        <v>0.6970062286517983</v>
      </c>
    </row>
    <row r="624">
      <c r="A624">
        <f>HYPERLINK("https://stackoverflow.com/q/61186117", "61186117")</f>
        <v/>
      </c>
      <c r="B624" t="n">
        <v>0.4190917107583774</v>
      </c>
    </row>
    <row r="625">
      <c r="A625">
        <f>HYPERLINK("https://stackoverflow.com/q/61188935", "61188935")</f>
        <v/>
      </c>
      <c r="B625" t="n">
        <v>0.5869420044177326</v>
      </c>
    </row>
    <row r="626">
      <c r="A626">
        <f>HYPERLINK("https://stackoverflow.com/q/61208367", "61208367")</f>
        <v/>
      </c>
      <c r="B626" t="n">
        <v>0.5182169586314664</v>
      </c>
    </row>
    <row r="627">
      <c r="A627">
        <f>HYPERLINK("https://stackoverflow.com/q/61284724", "61284724")</f>
        <v/>
      </c>
      <c r="B627" t="n">
        <v>0.3260930103035367</v>
      </c>
    </row>
    <row r="628">
      <c r="A628">
        <f>HYPERLINK("https://stackoverflow.com/q/61287217", "61287217")</f>
        <v/>
      </c>
      <c r="B628" t="n">
        <v>0.4636050752555607</v>
      </c>
    </row>
    <row r="629">
      <c r="A629">
        <f>HYPERLINK("https://stackoverflow.com/q/61309820", "61309820")</f>
        <v/>
      </c>
      <c r="B629" t="n">
        <v>0.7893577359769531</v>
      </c>
    </row>
    <row r="630">
      <c r="A630">
        <f>HYPERLINK("https://stackoverflow.com/q/61327724", "61327724")</f>
        <v/>
      </c>
      <c r="B630" t="n">
        <v>0.6627224627224627</v>
      </c>
    </row>
    <row r="631">
      <c r="A631">
        <f>HYPERLINK("https://stackoverflow.com/q/61345897", "61345897")</f>
        <v/>
      </c>
      <c r="B631" t="n">
        <v>0.4791934791934792</v>
      </c>
    </row>
    <row r="632">
      <c r="A632">
        <f>HYPERLINK("https://stackoverflow.com/q/61459809", "61459809")</f>
        <v/>
      </c>
      <c r="B632" t="n">
        <v>0.4097990073222272</v>
      </c>
    </row>
    <row r="633">
      <c r="A633">
        <f>HYPERLINK("https://stackoverflow.com/q/61488025", "61488025")</f>
        <v/>
      </c>
      <c r="B633" t="n">
        <v>0.5140155352921311</v>
      </c>
    </row>
    <row r="634">
      <c r="A634">
        <f>HYPERLINK("https://stackoverflow.com/q/61489793", "61489793")</f>
        <v/>
      </c>
      <c r="B634" t="n">
        <v>0.4675883256528418</v>
      </c>
    </row>
    <row r="635">
      <c r="A635">
        <f>HYPERLINK("https://stackoverflow.com/q/61509970", "61509970")</f>
        <v/>
      </c>
      <c r="B635" t="n">
        <v>0.3950874753794462</v>
      </c>
    </row>
    <row r="636">
      <c r="A636">
        <f>HYPERLINK("https://stackoverflow.com/q/61519093", "61519093")</f>
        <v/>
      </c>
      <c r="B636" t="n">
        <v>0.4366739722388258</v>
      </c>
    </row>
    <row r="637">
      <c r="A637">
        <f>HYPERLINK("https://stackoverflow.com/q/61537914", "61537914")</f>
        <v/>
      </c>
      <c r="B637" t="n">
        <v>0.7435798167505485</v>
      </c>
    </row>
    <row r="638">
      <c r="A638">
        <f>HYPERLINK("https://stackoverflow.com/q/61579511", "61579511")</f>
        <v/>
      </c>
      <c r="B638" t="n">
        <v>0.2924436225407098</v>
      </c>
    </row>
    <row r="639">
      <c r="A639">
        <f>HYPERLINK("https://stackoverflow.com/q/61583655", "61583655")</f>
        <v/>
      </c>
      <c r="B639" t="n">
        <v>0.336630626485699</v>
      </c>
    </row>
    <row r="640">
      <c r="A640">
        <f>HYPERLINK("https://stackoverflow.com/q/61647756", "61647756")</f>
        <v/>
      </c>
      <c r="B640" t="n">
        <v>0.3705438459536819</v>
      </c>
    </row>
    <row r="641">
      <c r="A641">
        <f>HYPERLINK("https://stackoverflow.com/q/61664951", "61664951")</f>
        <v/>
      </c>
      <c r="B641" t="n">
        <v>0.5312514719042909</v>
      </c>
    </row>
    <row r="642">
      <c r="A642">
        <f>HYPERLINK("https://stackoverflow.com/q/61668245", "61668245")</f>
        <v/>
      </c>
      <c r="B642" t="n">
        <v>0.5794026931467691</v>
      </c>
    </row>
    <row r="643">
      <c r="A643">
        <f>HYPERLINK("https://stackoverflow.com/q/61671196", "61671196")</f>
        <v/>
      </c>
      <c r="B643" t="n">
        <v>0.45554688177639</v>
      </c>
    </row>
    <row r="644">
      <c r="A644">
        <f>HYPERLINK("https://stackoverflow.com/q/61674856", "61674856")</f>
        <v/>
      </c>
      <c r="B644" t="n">
        <v>0.4723792771286175</v>
      </c>
    </row>
    <row r="645">
      <c r="A645">
        <f>HYPERLINK("https://stackoverflow.com/q/61677805", "61677805")</f>
        <v/>
      </c>
      <c r="B645" t="n">
        <v>0.6994675507333735</v>
      </c>
    </row>
    <row r="646">
      <c r="A646">
        <f>HYPERLINK("https://stackoverflow.com/q/61713625", "61713625")</f>
        <v/>
      </c>
      <c r="B646" t="n">
        <v>0.4507702219879341</v>
      </c>
    </row>
    <row r="647">
      <c r="A647">
        <f>HYPERLINK("https://stackoverflow.com/q/61734680", "61734680")</f>
        <v/>
      </c>
      <c r="B647" t="n">
        <v>0.5393912916848697</v>
      </c>
    </row>
    <row r="648">
      <c r="A648">
        <f>HYPERLINK("https://stackoverflow.com/q/61766048", "61766048")</f>
        <v/>
      </c>
      <c r="B648" t="n">
        <v>0.3861521620142309</v>
      </c>
    </row>
    <row r="649">
      <c r="A649">
        <f>HYPERLINK("https://stackoverflow.com/q/61818220", "61818220")</f>
        <v/>
      </c>
      <c r="B649" t="n">
        <v>0.5459072517896048</v>
      </c>
    </row>
    <row r="650">
      <c r="A650">
        <f>HYPERLINK("https://stackoverflow.com/q/61820944", "61820944")</f>
        <v/>
      </c>
      <c r="B650" t="n">
        <v>0.2892454317940279</v>
      </c>
    </row>
    <row r="651">
      <c r="A651">
        <f>HYPERLINK("https://stackoverflow.com/q/61842832", "61842832")</f>
        <v/>
      </c>
      <c r="B651" t="n">
        <v>0.3496697949252693</v>
      </c>
    </row>
    <row r="652">
      <c r="A652">
        <f>HYPERLINK("https://stackoverflow.com/q/61961302", "61961302")</f>
        <v/>
      </c>
      <c r="B652" t="n">
        <v>0.6946248196248197</v>
      </c>
    </row>
    <row r="653">
      <c r="A653">
        <f>HYPERLINK("https://stackoverflow.com/q/61999799", "61999799")</f>
        <v/>
      </c>
      <c r="B653" t="n">
        <v>0.5571781305114639</v>
      </c>
    </row>
    <row r="654">
      <c r="A654">
        <f>HYPERLINK("https://stackoverflow.com/q/62002491", "62002491")</f>
        <v/>
      </c>
      <c r="B654" t="n">
        <v>0.3650793650793651</v>
      </c>
    </row>
    <row r="655">
      <c r="A655">
        <f>HYPERLINK("https://stackoverflow.com/q/62006237", "62006237")</f>
        <v/>
      </c>
      <c r="B655" t="n">
        <v>0.3682240191674154</v>
      </c>
    </row>
    <row r="656">
      <c r="A656">
        <f>HYPERLINK("https://stackoverflow.com/q/62031387", "62031387")</f>
        <v/>
      </c>
      <c r="B656" t="n">
        <v>0.3181856972179553</v>
      </c>
    </row>
    <row r="657">
      <c r="A657">
        <f>HYPERLINK("https://stackoverflow.com/q/62074644", "62074644")</f>
        <v/>
      </c>
      <c r="B657" t="n">
        <v>0.6699316857544706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