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0.4088084795321638</v>
      </c>
    </row>
    <row r="3">
      <c r="A3">
        <f>HYPERLINK("https://stackoverflow.com/q/10215293", "10215293")</f>
        <v/>
      </c>
      <c r="B3" t="n">
        <v>0.3866213151927438</v>
      </c>
    </row>
    <row r="4">
      <c r="A4">
        <f>HYPERLINK("https://stackoverflow.com/q/12242168", "12242168")</f>
        <v/>
      </c>
      <c r="B4" t="n">
        <v>0.4395134779750164</v>
      </c>
    </row>
    <row r="5">
      <c r="A5">
        <f>HYPERLINK("https://stackoverflow.com/q/12270740", "12270740")</f>
        <v/>
      </c>
      <c r="B5" t="n">
        <v>0.5359362859362859</v>
      </c>
    </row>
    <row r="6">
      <c r="A6">
        <f>HYPERLINK("https://stackoverflow.com/q/12318829", "12318829")</f>
        <v/>
      </c>
      <c r="B6" t="n">
        <v>0.2819971870604783</v>
      </c>
    </row>
    <row r="7">
      <c r="A7">
        <f>HYPERLINK("https://stackoverflow.com/q/12382382", "12382382")</f>
        <v/>
      </c>
      <c r="B7" t="n">
        <v>0.2745257452574525</v>
      </c>
    </row>
    <row r="8">
      <c r="A8">
        <f>HYPERLINK("https://stackoverflow.com/q/12507134", "12507134")</f>
        <v/>
      </c>
      <c r="B8" t="n">
        <v>0.5216542421015264</v>
      </c>
    </row>
    <row r="9">
      <c r="A9">
        <f>HYPERLINK("https://stackoverflow.com/q/12559029", "12559029")</f>
        <v/>
      </c>
      <c r="B9" t="n">
        <v>0.4699820788530464</v>
      </c>
    </row>
    <row r="10">
      <c r="A10">
        <f>HYPERLINK("https://stackoverflow.com/q/12892318", "12892318")</f>
        <v/>
      </c>
      <c r="B10" t="n">
        <v>0.403998140399814</v>
      </c>
    </row>
    <row r="11">
      <c r="A11">
        <f>HYPERLINK("https://stackoverflow.com/q/13063536", "13063536")</f>
        <v/>
      </c>
      <c r="B11" t="n">
        <v>0.3496048349604834</v>
      </c>
    </row>
    <row r="12">
      <c r="A12">
        <f>HYPERLINK("https://stackoverflow.com/q/13561945", "13561945")</f>
        <v/>
      </c>
      <c r="B12" t="n">
        <v>0.4412997903563941</v>
      </c>
    </row>
    <row r="13">
      <c r="A13">
        <f>HYPERLINK("https://stackoverflow.com/q/13991036", "13991036")</f>
        <v/>
      </c>
      <c r="B13" t="n">
        <v>0.3791226384886327</v>
      </c>
    </row>
    <row r="14">
      <c r="A14">
        <f>HYPERLINK("https://stackoverflow.com/q/14534834", "14534834")</f>
        <v/>
      </c>
      <c r="B14" t="n">
        <v>0.5184806095757989</v>
      </c>
    </row>
    <row r="15">
      <c r="A15">
        <f>HYPERLINK("https://stackoverflow.com/q/14598065", "14598065")</f>
        <v/>
      </c>
      <c r="B15" t="n">
        <v>0.5650360257868789</v>
      </c>
    </row>
    <row r="16">
      <c r="A16">
        <f>HYPERLINK("https://stackoverflow.com/q/16163032", "16163032")</f>
        <v/>
      </c>
      <c r="B16" t="n">
        <v>0.3454207345420734</v>
      </c>
    </row>
    <row r="17">
      <c r="A17">
        <f>HYPERLINK("https://stackoverflow.com/q/16617053", "16617053")</f>
        <v/>
      </c>
      <c r="B17" t="n">
        <v>0.1968253968253969</v>
      </c>
    </row>
    <row r="18">
      <c r="A18">
        <f>HYPERLINK("https://stackoverflow.com/q/16930202", "16930202")</f>
        <v/>
      </c>
      <c r="B18" t="n">
        <v>0.4319302237390974</v>
      </c>
    </row>
    <row r="19">
      <c r="A19">
        <f>HYPERLINK("https://stackoverflow.com/q/18102800", "18102800")</f>
        <v/>
      </c>
      <c r="B19" t="n">
        <v>0.4354354354354354</v>
      </c>
    </row>
    <row r="20">
      <c r="A20">
        <f>HYPERLINK("https://stackoverflow.com/q/20437820", "20437820")</f>
        <v/>
      </c>
      <c r="B20" t="n">
        <v>0.6408408408408408</v>
      </c>
    </row>
    <row r="21">
      <c r="A21">
        <f>HYPERLINK("https://stackoverflow.com/q/21050053", "21050053")</f>
        <v/>
      </c>
      <c r="B21" t="n">
        <v>0.3704771053474223</v>
      </c>
    </row>
    <row r="22">
      <c r="A22">
        <f>HYPERLINK("https://stackoverflow.com/q/22064716", "22064716")</f>
        <v/>
      </c>
      <c r="B22" t="n">
        <v>0.4659498207885303</v>
      </c>
    </row>
    <row r="23">
      <c r="A23">
        <f>HYPERLINK("https://stackoverflow.com/q/22377933", "22377933")</f>
        <v/>
      </c>
      <c r="B23" t="n">
        <v>0.3582506992117976</v>
      </c>
    </row>
    <row r="24">
      <c r="A24">
        <f>HYPERLINK("https://stackoverflow.com/q/22887879", "22887879")</f>
        <v/>
      </c>
      <c r="B24" t="n">
        <v>0.3076117840586213</v>
      </c>
    </row>
    <row r="25">
      <c r="A25">
        <f>HYPERLINK("https://stackoverflow.com/q/23073453", "23073453")</f>
        <v/>
      </c>
      <c r="B25" t="n">
        <v>0.4387561623056502</v>
      </c>
    </row>
    <row r="26">
      <c r="A26">
        <f>HYPERLINK("https://stackoverflow.com/q/23786385", "23786385")</f>
        <v/>
      </c>
      <c r="B26" t="n">
        <v>0.5786879029199848</v>
      </c>
    </row>
    <row r="27">
      <c r="A27">
        <f>HYPERLINK("https://stackoverflow.com/q/23984516", "23984516")</f>
        <v/>
      </c>
      <c r="B27" t="n">
        <v>0.7137822296419959</v>
      </c>
    </row>
    <row r="28">
      <c r="A28">
        <f>HYPERLINK("https://stackoverflow.com/q/24764540", "24764540")</f>
        <v/>
      </c>
      <c r="B28" t="n">
        <v>0.3733589497278259</v>
      </c>
    </row>
    <row r="29">
      <c r="A29">
        <f>HYPERLINK("https://stackoverflow.com/q/25262060", "25262060")</f>
        <v/>
      </c>
      <c r="B29" t="n">
        <v>0.3206919494344644</v>
      </c>
    </row>
    <row r="30">
      <c r="A30">
        <f>HYPERLINK("https://stackoverflow.com/q/25436947", "25436947")</f>
        <v/>
      </c>
      <c r="B30" t="n">
        <v>0.4111111111111111</v>
      </c>
    </row>
    <row r="31">
      <c r="A31">
        <f>HYPERLINK("https://stackoverflow.com/q/25935255", "25935255")</f>
        <v/>
      </c>
      <c r="B31" t="n">
        <v>0.4177148846960166</v>
      </c>
    </row>
    <row r="32">
      <c r="A32">
        <f>HYPERLINK("https://stackoverflow.com/q/25971699", "25971699")</f>
        <v/>
      </c>
      <c r="B32" t="n">
        <v>0.4711111111111111</v>
      </c>
    </row>
    <row r="33">
      <c r="A33">
        <f>HYPERLINK("https://stackoverflow.com/q/26043809", "26043809")</f>
        <v/>
      </c>
      <c r="B33" t="n">
        <v>0.3930954453147665</v>
      </c>
    </row>
    <row r="34">
      <c r="A34">
        <f>HYPERLINK("https://stackoverflow.com/q/27793944", "27793944")</f>
        <v/>
      </c>
      <c r="B34" t="n">
        <v>0.428517254455821</v>
      </c>
    </row>
    <row r="35">
      <c r="A35">
        <f>HYPERLINK("https://stackoverflow.com/q/30874436", "30874436")</f>
        <v/>
      </c>
      <c r="B35" t="n">
        <v>0.6059916571861965</v>
      </c>
    </row>
    <row r="36">
      <c r="A36">
        <f>HYPERLINK("https://stackoverflow.com/q/30877737", "30877737")</f>
        <v/>
      </c>
      <c r="B36" t="n">
        <v>0.2884510125889436</v>
      </c>
    </row>
    <row r="37">
      <c r="A37">
        <f>HYPERLINK("https://stackoverflow.com/q/31139620", "31139620")</f>
        <v/>
      </c>
      <c r="B37" t="n">
        <v>0.2632850241545894</v>
      </c>
    </row>
    <row r="38">
      <c r="A38">
        <f>HYPERLINK("https://stackoverflow.com/q/31593793", "31593793")</f>
        <v/>
      </c>
      <c r="B38" t="n">
        <v>0.5662009314703926</v>
      </c>
    </row>
    <row r="39">
      <c r="A39">
        <f>HYPERLINK("https://stackoverflow.com/q/32247953", "32247953")</f>
        <v/>
      </c>
      <c r="B39" t="n">
        <v>0.5506272401433689</v>
      </c>
    </row>
    <row r="40">
      <c r="A40">
        <f>HYPERLINK("https://stackoverflow.com/q/32971342", "32971342")</f>
        <v/>
      </c>
      <c r="B40" t="n">
        <v>0.3036454922506003</v>
      </c>
    </row>
    <row r="41">
      <c r="A41">
        <f>HYPERLINK("https://stackoverflow.com/q/34179466", "34179466")</f>
        <v/>
      </c>
      <c r="B41" t="n">
        <v>0.2727877578176979</v>
      </c>
    </row>
    <row r="42">
      <c r="A42">
        <f>HYPERLINK("https://stackoverflow.com/q/34445962", "34445962")</f>
        <v/>
      </c>
      <c r="B42" t="n">
        <v>0.389520202020202</v>
      </c>
    </row>
    <row r="43">
      <c r="A43">
        <f>HYPERLINK("https://stackoverflow.com/q/34515865", "34515865")</f>
        <v/>
      </c>
      <c r="B43" t="n">
        <v>0.6638383838383839</v>
      </c>
    </row>
    <row r="44">
      <c r="A44">
        <f>HYPERLINK("https://stackoverflow.com/q/34518419", "34518419")</f>
        <v/>
      </c>
      <c r="B44" t="n">
        <v>0.3601383484651967</v>
      </c>
    </row>
    <row r="45">
      <c r="A45">
        <f>HYPERLINK("https://stackoverflow.com/q/34819005", "34819005")</f>
        <v/>
      </c>
      <c r="B45" t="n">
        <v>0.3406193078324226</v>
      </c>
    </row>
    <row r="46">
      <c r="A46">
        <f>HYPERLINK("https://stackoverflow.com/q/34920892", "34920892")</f>
        <v/>
      </c>
      <c r="B46" t="n">
        <v>0.4538530465949819</v>
      </c>
    </row>
    <row r="47">
      <c r="A47">
        <f>HYPERLINK("https://stackoverflow.com/q/35302025", "35302025")</f>
        <v/>
      </c>
      <c r="B47" t="n">
        <v>0.5047678275290215</v>
      </c>
    </row>
    <row r="48">
      <c r="A48">
        <f>HYPERLINK("https://stackoverflow.com/q/35482963", "35482963")</f>
        <v/>
      </c>
      <c r="B48" t="n">
        <v>0.2652464494569758</v>
      </c>
    </row>
    <row r="49">
      <c r="A49">
        <f>HYPERLINK("https://stackoverflow.com/q/36229215", "36229215")</f>
        <v/>
      </c>
      <c r="B49" t="n">
        <v>0.4165866154338776</v>
      </c>
    </row>
    <row r="50">
      <c r="A50">
        <f>HYPERLINK("https://stackoverflow.com/q/36287339", "36287339")</f>
        <v/>
      </c>
      <c r="B50" t="n">
        <v>0.2308022308022309</v>
      </c>
    </row>
    <row r="51">
      <c r="A51">
        <f>HYPERLINK("https://stackoverflow.com/q/36610727", "36610727")</f>
        <v/>
      </c>
      <c r="B51" t="n">
        <v>0.5271558872305141</v>
      </c>
    </row>
    <row r="52">
      <c r="A52">
        <f>HYPERLINK("https://stackoverflow.com/q/36643655", "36643655")</f>
        <v/>
      </c>
      <c r="B52" t="n">
        <v>0.3597597597597598</v>
      </c>
    </row>
    <row r="53">
      <c r="A53">
        <f>HYPERLINK("https://stackoverflow.com/q/36751056", "36751056")</f>
        <v/>
      </c>
      <c r="B53" t="n">
        <v>0.3364632237871675</v>
      </c>
    </row>
    <row r="54">
      <c r="A54">
        <f>HYPERLINK("https://stackoverflow.com/q/36813793", "36813793")</f>
        <v/>
      </c>
      <c r="B54" t="n">
        <v>0.55805644873169</v>
      </c>
    </row>
    <row r="55">
      <c r="A55">
        <f>HYPERLINK("https://stackoverflow.com/q/37159918", "37159918")</f>
        <v/>
      </c>
      <c r="B55" t="n">
        <v>0.2361111111111111</v>
      </c>
    </row>
    <row r="56">
      <c r="A56">
        <f>HYPERLINK("https://stackoverflow.com/q/37484503", "37484503")</f>
        <v/>
      </c>
      <c r="B56" t="n">
        <v>0.3582153582153583</v>
      </c>
    </row>
    <row r="57">
      <c r="A57">
        <f>HYPERLINK("https://stackoverflow.com/q/37837215", "37837215")</f>
        <v/>
      </c>
      <c r="B57" t="n">
        <v>0.6308679500168862</v>
      </c>
    </row>
    <row r="58">
      <c r="A58">
        <f>HYPERLINK("https://stackoverflow.com/q/38327633", "38327633")</f>
        <v/>
      </c>
      <c r="B58" t="n">
        <v>0.3304988662131519</v>
      </c>
    </row>
    <row r="59">
      <c r="A59">
        <f>HYPERLINK("https://stackoverflow.com/q/38376454", "38376454")</f>
        <v/>
      </c>
      <c r="B59" t="n">
        <v>0.3681204569055036</v>
      </c>
    </row>
    <row r="60">
      <c r="A60">
        <f>HYPERLINK("https://stackoverflow.com/q/38446585", "38446585")</f>
        <v/>
      </c>
      <c r="B60" t="n">
        <v>0.4133619149696319</v>
      </c>
    </row>
    <row r="61">
      <c r="A61">
        <f>HYPERLINK("https://stackoverflow.com/q/38968308", "38968308")</f>
        <v/>
      </c>
      <c r="B61" t="n">
        <v>0.5047762694821518</v>
      </c>
    </row>
    <row r="62">
      <c r="A62">
        <f>HYPERLINK("https://stackoverflow.com/q/39040345", "39040345")</f>
        <v/>
      </c>
      <c r="B62" t="n">
        <v>0.4257178526841449</v>
      </c>
    </row>
    <row r="63">
      <c r="A63">
        <f>HYPERLINK("https://stackoverflow.com/q/39566021", "39566021")</f>
        <v/>
      </c>
      <c r="B63" t="n">
        <v>0.2872474747474748</v>
      </c>
    </row>
    <row r="64">
      <c r="A64">
        <f>HYPERLINK("https://stackoverflow.com/q/39919128", "39919128")</f>
        <v/>
      </c>
      <c r="B64" t="n">
        <v>0.4515366430260047</v>
      </c>
    </row>
    <row r="65">
      <c r="A65">
        <f>HYPERLINK("https://stackoverflow.com/q/40375194", "40375194")</f>
        <v/>
      </c>
      <c r="B65" t="n">
        <v>0.5497534087612416</v>
      </c>
    </row>
    <row r="66">
      <c r="A66">
        <f>HYPERLINK("https://stackoverflow.com/q/40395921", "40395921")</f>
        <v/>
      </c>
      <c r="B66" t="n">
        <v>0.2825396825396825</v>
      </c>
    </row>
    <row r="67">
      <c r="A67">
        <f>HYPERLINK("https://stackoverflow.com/q/40775150", "40775150")</f>
        <v/>
      </c>
      <c r="B67" t="n">
        <v>0.3273273273273274</v>
      </c>
    </row>
    <row r="68">
      <c r="A68">
        <f>HYPERLINK("https://stackoverflow.com/q/40844174", "40844174")</f>
        <v/>
      </c>
      <c r="B68" t="n">
        <v>0.3256633499170813</v>
      </c>
    </row>
    <row r="69">
      <c r="A69">
        <f>HYPERLINK("https://stackoverflow.com/q/41173895", "41173895")</f>
        <v/>
      </c>
      <c r="B69" t="n">
        <v>0.445952740070387</v>
      </c>
    </row>
    <row r="70">
      <c r="A70">
        <f>HYPERLINK("https://stackoverflow.com/q/41201796", "41201796")</f>
        <v/>
      </c>
      <c r="B70" t="n">
        <v>0.3779440288168468</v>
      </c>
    </row>
    <row r="71">
      <c r="A71">
        <f>HYPERLINK("https://stackoverflow.com/q/41281189", "41281189")</f>
        <v/>
      </c>
      <c r="B71" t="n">
        <v>0.3725092874029044</v>
      </c>
    </row>
    <row r="72">
      <c r="A72">
        <f>HYPERLINK("https://stackoverflow.com/q/41542609", "41542609")</f>
        <v/>
      </c>
      <c r="B72" t="n">
        <v>0.2877220896313974</v>
      </c>
    </row>
    <row r="73">
      <c r="A73">
        <f>HYPERLINK("https://stackoverflow.com/q/41638663", "41638663")</f>
        <v/>
      </c>
      <c r="B73" t="n">
        <v>0.5450733752620545</v>
      </c>
    </row>
    <row r="74">
      <c r="A74">
        <f>HYPERLINK("https://stackoverflow.com/q/41749324", "41749324")</f>
        <v/>
      </c>
      <c r="B74" t="n">
        <v>0.3500189609404626</v>
      </c>
    </row>
    <row r="75">
      <c r="A75">
        <f>HYPERLINK("https://stackoverflow.com/q/41838629", "41838629")</f>
        <v/>
      </c>
      <c r="B75" t="n">
        <v>0.3765656565656565</v>
      </c>
    </row>
    <row r="76">
      <c r="A76">
        <f>HYPERLINK("https://stackoverflow.com/q/41842171", "41842171")</f>
        <v/>
      </c>
      <c r="B76" t="n">
        <v>0.3753817242189335</v>
      </c>
    </row>
    <row r="77">
      <c r="A77">
        <f>HYPERLINK("https://stackoverflow.com/q/41944876", "41944876")</f>
        <v/>
      </c>
      <c r="B77" t="n">
        <v>0.5136381869233857</v>
      </c>
    </row>
    <row r="78">
      <c r="A78">
        <f>HYPERLINK("https://stackoverflow.com/q/42024359", "42024359")</f>
        <v/>
      </c>
      <c r="B78" t="n">
        <v>0.4136651386160227</v>
      </c>
    </row>
    <row r="79">
      <c r="A79">
        <f>HYPERLINK("https://stackoverflow.com/q/42053998", "42053998")</f>
        <v/>
      </c>
      <c r="B79" t="n">
        <v>0.2733627667402502</v>
      </c>
    </row>
    <row r="80">
      <c r="A80">
        <f>HYPERLINK("https://stackoverflow.com/q/42148587", "42148587")</f>
        <v/>
      </c>
      <c r="B80" t="n">
        <v>0.6096005370929842</v>
      </c>
    </row>
    <row r="81">
      <c r="A81">
        <f>HYPERLINK("https://stackoverflow.com/q/42169656", "42169656")</f>
        <v/>
      </c>
      <c r="B81" t="n">
        <v>0.7480641094903656</v>
      </c>
    </row>
    <row r="82">
      <c r="A82">
        <f>HYPERLINK("https://stackoverflow.com/q/42239047", "42239047")</f>
        <v/>
      </c>
      <c r="B82" t="n">
        <v>0.5741983594332587</v>
      </c>
    </row>
    <row r="83">
      <c r="A83">
        <f>HYPERLINK("https://stackoverflow.com/q/42470252", "42470252")</f>
        <v/>
      </c>
      <c r="B83" t="n">
        <v>0.4398546567221268</v>
      </c>
    </row>
    <row r="84">
      <c r="A84">
        <f>HYPERLINK("https://stackoverflow.com/q/42638538", "42638538")</f>
        <v/>
      </c>
      <c r="B84" t="n">
        <v>0.5802186625985253</v>
      </c>
    </row>
    <row r="85">
      <c r="A85">
        <f>HYPERLINK("https://stackoverflow.com/q/42677688", "42677688")</f>
        <v/>
      </c>
      <c r="B85" t="n">
        <v>0.6241545893719807</v>
      </c>
    </row>
    <row r="86">
      <c r="A86">
        <f>HYPERLINK("https://stackoverflow.com/q/42908516", "42908516")</f>
        <v/>
      </c>
      <c r="B86" t="n">
        <v>0.2550799827064418</v>
      </c>
    </row>
    <row r="87">
      <c r="A87">
        <f>HYPERLINK("https://stackoverflow.com/q/42955004", "42955004")</f>
        <v/>
      </c>
      <c r="B87" t="n">
        <v>0.5103046594982077</v>
      </c>
    </row>
    <row r="88">
      <c r="A88">
        <f>HYPERLINK("https://stackoverflow.com/q/42959530", "42959530")</f>
        <v/>
      </c>
      <c r="B88" t="n">
        <v>0.5111111111111112</v>
      </c>
    </row>
    <row r="89">
      <c r="A89">
        <f>HYPERLINK("https://stackoverflow.com/q/43079162", "43079162")</f>
        <v/>
      </c>
      <c r="B89" t="n">
        <v>0.5780371811500216</v>
      </c>
    </row>
    <row r="90">
      <c r="A90">
        <f>HYPERLINK("https://stackoverflow.com/q/43096166", "43096166")</f>
        <v/>
      </c>
      <c r="B90" t="n">
        <v>0.3435435435435435</v>
      </c>
    </row>
    <row r="91">
      <c r="A91">
        <f>HYPERLINK("https://stackoverflow.com/q/43244727", "43244727")</f>
        <v/>
      </c>
      <c r="B91" t="n">
        <v>0.3454861111111111</v>
      </c>
    </row>
    <row r="92">
      <c r="A92">
        <f>HYPERLINK("https://stackoverflow.com/q/43317136", "43317136")</f>
        <v/>
      </c>
      <c r="B92" t="n">
        <v>0.4667103252564943</v>
      </c>
    </row>
    <row r="93">
      <c r="A93">
        <f>HYPERLINK("https://stackoverflow.com/q/43462940", "43462940")</f>
        <v/>
      </c>
      <c r="B93" t="n">
        <v>0.6538918597742126</v>
      </c>
    </row>
    <row r="94">
      <c r="A94">
        <f>HYPERLINK("https://stackoverflow.com/q/43496400", "43496400")</f>
        <v/>
      </c>
      <c r="B94" t="n">
        <v>0.3574165298303228</v>
      </c>
    </row>
    <row r="95">
      <c r="A95">
        <f>HYPERLINK("https://stackoverflow.com/q/43535377", "43535377")</f>
        <v/>
      </c>
      <c r="B95" t="n">
        <v>0.5837799214005002</v>
      </c>
    </row>
    <row r="96">
      <c r="A96">
        <f>HYPERLINK("https://stackoverflow.com/q/43549963", "43549963")</f>
        <v/>
      </c>
      <c r="B96" t="n">
        <v>0.2454394693200663</v>
      </c>
    </row>
    <row r="97">
      <c r="A97">
        <f>HYPERLINK("https://stackoverflow.com/q/43611109", "43611109")</f>
        <v/>
      </c>
      <c r="B97" t="n">
        <v>0.3032293377120963</v>
      </c>
    </row>
    <row r="98">
      <c r="A98">
        <f>HYPERLINK("https://stackoverflow.com/q/43655581", "43655581")</f>
        <v/>
      </c>
      <c r="B98" t="n">
        <v>0.4737871674491392</v>
      </c>
    </row>
    <row r="99">
      <c r="A99">
        <f>HYPERLINK("https://stackoverflow.com/q/43734104", "43734104")</f>
        <v/>
      </c>
      <c r="B99" t="n">
        <v>0.3779921400500178</v>
      </c>
    </row>
    <row r="100">
      <c r="A100">
        <f>HYPERLINK("https://stackoverflow.com/q/43737787", "43737787")</f>
        <v/>
      </c>
      <c r="B100" t="n">
        <v>0.3490790255496138</v>
      </c>
    </row>
    <row r="101">
      <c r="A101">
        <f>HYPERLINK("https://stackoverflow.com/q/43860901", "43860901")</f>
        <v/>
      </c>
      <c r="B101" t="n">
        <v>0.4982078853046594</v>
      </c>
    </row>
    <row r="102">
      <c r="A102">
        <f>HYPERLINK("https://stackoverflow.com/q/44080566", "44080566")</f>
        <v/>
      </c>
      <c r="B102" t="n">
        <v>0.5391266753134456</v>
      </c>
    </row>
    <row r="103">
      <c r="A103">
        <f>HYPERLINK("https://stackoverflow.com/q/44091275", "44091275")</f>
        <v/>
      </c>
      <c r="B103" t="n">
        <v>0.3304322599361764</v>
      </c>
    </row>
    <row r="104">
      <c r="A104">
        <f>HYPERLINK("https://stackoverflow.com/q/44106979", "44106979")</f>
        <v/>
      </c>
      <c r="B104" t="n">
        <v>0.2348224513172967</v>
      </c>
    </row>
    <row r="105">
      <c r="A105">
        <f>HYPERLINK("https://stackoverflow.com/q/44131065", "44131065")</f>
        <v/>
      </c>
      <c r="B105" t="n">
        <v>0.6748695003728559</v>
      </c>
    </row>
    <row r="106">
      <c r="A106">
        <f>HYPERLINK("https://stackoverflow.com/q/44233707", "44233707")</f>
        <v/>
      </c>
      <c r="B106" t="n">
        <v>0.3172179813401187</v>
      </c>
    </row>
    <row r="107">
      <c r="A107">
        <f>HYPERLINK("https://stackoverflow.com/q/44293572", "44293572")</f>
        <v/>
      </c>
      <c r="B107" t="n">
        <v>0.3570127504553735</v>
      </c>
    </row>
    <row r="108">
      <c r="A108">
        <f>HYPERLINK("https://stackoverflow.com/q/44416531", "44416531")</f>
        <v/>
      </c>
      <c r="B108" t="n">
        <v>0.4756431308155446</v>
      </c>
    </row>
    <row r="109">
      <c r="A109">
        <f>HYPERLINK("https://stackoverflow.com/q/44497664", "44497664")</f>
        <v/>
      </c>
      <c r="B109" t="n">
        <v>0.7251200529889053</v>
      </c>
    </row>
    <row r="110">
      <c r="A110">
        <f>HYPERLINK("https://stackoverflow.com/q/44535351", "44535351")</f>
        <v/>
      </c>
      <c r="B110" t="n">
        <v>0.3536740401728961</v>
      </c>
    </row>
    <row r="111">
      <c r="A111">
        <f>HYPERLINK("https://stackoverflow.com/q/44560224", "44560224")</f>
        <v/>
      </c>
      <c r="B111" t="n">
        <v>0.473955813578455</v>
      </c>
    </row>
    <row r="112">
      <c r="A112">
        <f>HYPERLINK("https://stackoverflow.com/q/44565423", "44565423")</f>
        <v/>
      </c>
      <c r="B112" t="n">
        <v>0.595486111111111</v>
      </c>
    </row>
    <row r="113">
      <c r="A113">
        <f>HYPERLINK("https://stackoverflow.com/q/44588246", "44588246")</f>
        <v/>
      </c>
      <c r="B113" t="n">
        <v>0.611111111111111</v>
      </c>
    </row>
    <row r="114">
      <c r="A114">
        <f>HYPERLINK("https://stackoverflow.com/q/44638137", "44638137")</f>
        <v/>
      </c>
      <c r="B114" t="n">
        <v>0.5253968253968253</v>
      </c>
    </row>
    <row r="115">
      <c r="A115">
        <f>HYPERLINK("https://stackoverflow.com/q/44889483", "44889483")</f>
        <v/>
      </c>
      <c r="B115" t="n">
        <v>0.4285024154589371</v>
      </c>
    </row>
    <row r="116">
      <c r="A116">
        <f>HYPERLINK("https://stackoverflow.com/q/44903106", "44903106")</f>
        <v/>
      </c>
      <c r="B116" t="n">
        <v>0.4223951578037181</v>
      </c>
    </row>
    <row r="117">
      <c r="A117">
        <f>HYPERLINK("https://stackoverflow.com/q/44952033", "44952033")</f>
        <v/>
      </c>
      <c r="B117" t="n">
        <v>0.6261487050960736</v>
      </c>
    </row>
    <row r="118">
      <c r="A118">
        <f>HYPERLINK("https://stackoverflow.com/q/45101901", "45101901")</f>
        <v/>
      </c>
      <c r="B118" t="n">
        <v>0.3782866836301951</v>
      </c>
    </row>
    <row r="119">
      <c r="A119">
        <f>HYPERLINK("https://stackoverflow.com/q/45133010", "45133010")</f>
        <v/>
      </c>
      <c r="B119" t="n">
        <v>0.3745841650033268</v>
      </c>
    </row>
    <row r="120">
      <c r="A120">
        <f>HYPERLINK("https://stackoverflow.com/q/45177765", "45177765")</f>
        <v/>
      </c>
      <c r="B120" t="n">
        <v>0.2879728132387707</v>
      </c>
    </row>
    <row r="121">
      <c r="A121">
        <f>HYPERLINK("https://stackoverflow.com/q/45245708", "45245708")</f>
        <v/>
      </c>
      <c r="B121" t="n">
        <v>0.4519471239728475</v>
      </c>
    </row>
    <row r="122">
      <c r="A122">
        <f>HYPERLINK("https://stackoverflow.com/q/45324749", "45324749")</f>
        <v/>
      </c>
      <c r="B122" t="n">
        <v>0.440092834348709</v>
      </c>
    </row>
    <row r="123">
      <c r="A123">
        <f>HYPERLINK("https://stackoverflow.com/q/45334821", "45334821")</f>
        <v/>
      </c>
      <c r="B123" t="n">
        <v>0.4329861111111111</v>
      </c>
    </row>
    <row r="124">
      <c r="A124">
        <f>HYPERLINK("https://stackoverflow.com/q/45363366", "45363366")</f>
        <v/>
      </c>
      <c r="B124" t="n">
        <v>0.4219993632601082</v>
      </c>
    </row>
    <row r="125">
      <c r="A125">
        <f>HYPERLINK("https://stackoverflow.com/q/45565228", "45565228")</f>
        <v/>
      </c>
      <c r="B125" t="n">
        <v>0.303579730357973</v>
      </c>
    </row>
    <row r="126">
      <c r="A126">
        <f>HYPERLINK("https://stackoverflow.com/q/45699468", "45699468")</f>
        <v/>
      </c>
      <c r="B126" t="n">
        <v>0.5264336917562723</v>
      </c>
    </row>
    <row r="127">
      <c r="A127">
        <f>HYPERLINK("https://stackoverflow.com/q/45834435", "45834435")</f>
        <v/>
      </c>
      <c r="B127" t="n">
        <v>0.353431930223739</v>
      </c>
    </row>
    <row r="128">
      <c r="A128">
        <f>HYPERLINK("https://stackoverflow.com/q/45875383", "45875383")</f>
        <v/>
      </c>
      <c r="B128" t="n">
        <v>0.6274747474747475</v>
      </c>
    </row>
    <row r="129">
      <c r="A129">
        <f>HYPERLINK("https://stackoverflow.com/q/45967361", "45967361")</f>
        <v/>
      </c>
      <c r="B129" t="n">
        <v>0.4122100122100122</v>
      </c>
    </row>
    <row r="130">
      <c r="A130">
        <f>HYPERLINK("https://stackoverflow.com/q/45996851", "45996851")</f>
        <v/>
      </c>
      <c r="B130" t="n">
        <v>0.6554898093359631</v>
      </c>
    </row>
    <row r="131">
      <c r="A131">
        <f>HYPERLINK("https://stackoverflow.com/q/46038130", "46038130")</f>
        <v/>
      </c>
      <c r="B131" t="n">
        <v>0.6648868548182049</v>
      </c>
    </row>
    <row r="132">
      <c r="A132">
        <f>HYPERLINK("https://stackoverflow.com/q/46060441", "46060441")</f>
        <v/>
      </c>
      <c r="B132" t="n">
        <v>0.4707170224411602</v>
      </c>
    </row>
    <row r="133">
      <c r="A133">
        <f>HYPERLINK("https://stackoverflow.com/q/46206200", "46206200")</f>
        <v/>
      </c>
      <c r="B133" t="n">
        <v>0.3963223787167448</v>
      </c>
    </row>
    <row r="134">
      <c r="A134">
        <f>HYPERLINK("https://stackoverflow.com/q/46369742", "46369742")</f>
        <v/>
      </c>
      <c r="B134" t="n">
        <v>0.2916090364223144</v>
      </c>
    </row>
    <row r="135">
      <c r="A135">
        <f>HYPERLINK("https://stackoverflow.com/q/46382002", "46382002")</f>
        <v/>
      </c>
      <c r="B135" t="n">
        <v>0.5262054507337526</v>
      </c>
    </row>
    <row r="136">
      <c r="A136">
        <f>HYPERLINK("https://stackoverflow.com/q/46387200", "46387200")</f>
        <v/>
      </c>
      <c r="B136" t="n">
        <v>0.4100801832760596</v>
      </c>
    </row>
    <row r="137">
      <c r="A137">
        <f>HYPERLINK("https://stackoverflow.com/q/46429884", "46429884")</f>
        <v/>
      </c>
      <c r="B137" t="n">
        <v>0.6644252321485752</v>
      </c>
    </row>
    <row r="138">
      <c r="A138">
        <f>HYPERLINK("https://stackoverflow.com/q/46612872", "46612872")</f>
        <v/>
      </c>
      <c r="B138" t="n">
        <v>0.2979242979242979</v>
      </c>
    </row>
    <row r="139">
      <c r="A139">
        <f>HYPERLINK("https://stackoverflow.com/q/46733068", "46733068")</f>
        <v/>
      </c>
      <c r="B139" t="n">
        <v>0.5402020202020201</v>
      </c>
    </row>
    <row r="140">
      <c r="A140">
        <f>HYPERLINK("https://stackoverflow.com/q/46779664", "46779664")</f>
        <v/>
      </c>
      <c r="B140" t="n">
        <v>0.3659056316590563</v>
      </c>
    </row>
    <row r="141">
      <c r="A141">
        <f>HYPERLINK("https://stackoverflow.com/q/46798235", "46798235")</f>
        <v/>
      </c>
      <c r="B141" t="n">
        <v>0.4101464808860307</v>
      </c>
    </row>
    <row r="142">
      <c r="A142">
        <f>HYPERLINK("https://stackoverflow.com/q/46894604", "46894604")</f>
        <v/>
      </c>
      <c r="B142" t="n">
        <v>0.4373143196672609</v>
      </c>
    </row>
    <row r="143">
      <c r="A143">
        <f>HYPERLINK("https://stackoverflow.com/q/46945536", "46945536")</f>
        <v/>
      </c>
      <c r="B143" t="n">
        <v>0.3588987217305802</v>
      </c>
    </row>
    <row r="144">
      <c r="A144">
        <f>HYPERLINK("https://stackoverflow.com/q/46976184", "46976184")</f>
        <v/>
      </c>
      <c r="B144" t="n">
        <v>0.3283056812468577</v>
      </c>
    </row>
    <row r="145">
      <c r="A145">
        <f>HYPERLINK("https://stackoverflow.com/q/46978495", "46978495")</f>
        <v/>
      </c>
      <c r="B145" t="n">
        <v>0.5635997988939165</v>
      </c>
    </row>
    <row r="146">
      <c r="A146">
        <f>HYPERLINK("https://stackoverflow.com/q/47087186", "47087186")</f>
        <v/>
      </c>
      <c r="B146" t="n">
        <v>0.327688651218063</v>
      </c>
    </row>
    <row r="147">
      <c r="A147">
        <f>HYPERLINK("https://stackoverflow.com/q/47104623", "47104623")</f>
        <v/>
      </c>
      <c r="B147" t="n">
        <v>0.810549313358302</v>
      </c>
    </row>
    <row r="148">
      <c r="A148">
        <f>HYPERLINK("https://stackoverflow.com/q/47213805", "47213805")</f>
        <v/>
      </c>
      <c r="B148" t="n">
        <v>0.3825396825396825</v>
      </c>
    </row>
    <row r="149">
      <c r="A149">
        <f>HYPERLINK("https://stackoverflow.com/q/47258899", "47258899")</f>
        <v/>
      </c>
      <c r="B149" t="n">
        <v>0.5753968253968252</v>
      </c>
    </row>
    <row r="150">
      <c r="A150">
        <f>HYPERLINK("https://stackoverflow.com/q/47293778", "47293778")</f>
        <v/>
      </c>
      <c r="B150" t="n">
        <v>0.2671550671550671</v>
      </c>
    </row>
    <row r="151">
      <c r="A151">
        <f>HYPERLINK("https://stackoverflow.com/q/47317006", "47317006")</f>
        <v/>
      </c>
      <c r="B151" t="n">
        <v>0.5425627240143368</v>
      </c>
    </row>
    <row r="152">
      <c r="A152">
        <f>HYPERLINK("https://stackoverflow.com/q/47732539", "47732539")</f>
        <v/>
      </c>
      <c r="B152" t="n">
        <v>0.5117322291235334</v>
      </c>
    </row>
    <row r="153">
      <c r="A153">
        <f>HYPERLINK("https://stackoverflow.com/q/47802967", "47802967")</f>
        <v/>
      </c>
      <c r="B153" t="n">
        <v>0.4868226860636728</v>
      </c>
    </row>
    <row r="154">
      <c r="A154">
        <f>HYPERLINK("https://stackoverflow.com/q/48091397", "48091397")</f>
        <v/>
      </c>
      <c r="B154" t="n">
        <v>0.4554507337526205</v>
      </c>
    </row>
    <row r="155">
      <c r="A155">
        <f>HYPERLINK("https://stackoverflow.com/q/48168891", "48168891")</f>
        <v/>
      </c>
      <c r="B155" t="n">
        <v>0.5041072200605274</v>
      </c>
    </row>
    <row r="156">
      <c r="A156">
        <f>HYPERLINK("https://stackoverflow.com/q/48439782", "48439782")</f>
        <v/>
      </c>
      <c r="B156" t="n">
        <v>0.4285024154589371</v>
      </c>
    </row>
    <row r="157">
      <c r="A157">
        <f>HYPERLINK("https://stackoverflow.com/q/48611208", "48611208")</f>
        <v/>
      </c>
      <c r="B157" t="n">
        <v>0.368507560815253</v>
      </c>
    </row>
    <row r="158">
      <c r="A158">
        <f>HYPERLINK("https://stackoverflow.com/q/48611557", "48611557")</f>
        <v/>
      </c>
      <c r="B158" t="n">
        <v>0.5362608117099135</v>
      </c>
    </row>
    <row r="159">
      <c r="A159">
        <f>HYPERLINK("https://stackoverflow.com/q/48752410", "48752410")</f>
        <v/>
      </c>
      <c r="B159" t="n">
        <v>0.521825396825397</v>
      </c>
    </row>
    <row r="160">
      <c r="A160">
        <f>HYPERLINK("https://stackoverflow.com/q/48785562", "48785562")</f>
        <v/>
      </c>
      <c r="B160" t="n">
        <v>0.3594663742690059</v>
      </c>
    </row>
    <row r="161">
      <c r="A161">
        <f>HYPERLINK("https://stackoverflow.com/q/48813443", "48813443")</f>
        <v/>
      </c>
      <c r="B161" t="n">
        <v>0.4762796504369539</v>
      </c>
    </row>
    <row r="162">
      <c r="A162">
        <f>HYPERLINK("https://stackoverflow.com/q/49103880", "49103880")</f>
        <v/>
      </c>
      <c r="B162" t="n">
        <v>0.441938178780284</v>
      </c>
    </row>
    <row r="163">
      <c r="A163">
        <f>HYPERLINK("https://stackoverflow.com/q/49229199", "49229199")</f>
        <v/>
      </c>
      <c r="B163" t="n">
        <v>0.3248515691263783</v>
      </c>
    </row>
    <row r="164">
      <c r="A164">
        <f>HYPERLINK("https://stackoverflow.com/q/49301986", "49301986")</f>
        <v/>
      </c>
      <c r="B164" t="n">
        <v>0.2300821722043586</v>
      </c>
    </row>
    <row r="165">
      <c r="A165">
        <f>HYPERLINK("https://stackoverflow.com/q/49326074", "49326074")</f>
        <v/>
      </c>
      <c r="B165" t="n">
        <v>0.4458391445839144</v>
      </c>
    </row>
    <row r="166">
      <c r="A166">
        <f>HYPERLINK("https://stackoverflow.com/q/49400625", "49400625")</f>
        <v/>
      </c>
      <c r="B166" t="n">
        <v>0.6325396825396824</v>
      </c>
    </row>
    <row r="167">
      <c r="A167">
        <f>HYPERLINK("https://stackoverflow.com/q/49434916", "49434916")</f>
        <v/>
      </c>
      <c r="B167" t="n">
        <v>0.3968253968253967</v>
      </c>
    </row>
    <row r="168">
      <c r="A168">
        <f>HYPERLINK("https://stackoverflow.com/q/49447462", "49447462")</f>
        <v/>
      </c>
      <c r="B168" t="n">
        <v>0.4415458937198067</v>
      </c>
    </row>
    <row r="169">
      <c r="A169">
        <f>HYPERLINK("https://stackoverflow.com/q/49509195", "49509195")</f>
        <v/>
      </c>
      <c r="B169" t="n">
        <v>0.2485156912637829</v>
      </c>
    </row>
    <row r="170">
      <c r="A170">
        <f>HYPERLINK("https://stackoverflow.com/q/49615281", "49615281")</f>
        <v/>
      </c>
      <c r="B170" t="n">
        <v>0.6006508600650861</v>
      </c>
    </row>
    <row r="171">
      <c r="A171">
        <f>HYPERLINK("https://stackoverflow.com/q/49659166", "49659166")</f>
        <v/>
      </c>
      <c r="B171" t="n">
        <v>0.4048330842052816</v>
      </c>
    </row>
    <row r="172">
      <c r="A172">
        <f>HYPERLINK("https://stackoverflow.com/q/49701465", "49701465")</f>
        <v/>
      </c>
      <c r="B172" t="n">
        <v>0.4946727549467276</v>
      </c>
    </row>
    <row r="173">
      <c r="A173">
        <f>HYPERLINK("https://stackoverflow.com/q/49838965", "49838965")</f>
        <v/>
      </c>
      <c r="B173" t="n">
        <v>0.3804377944028818</v>
      </c>
    </row>
    <row r="174">
      <c r="A174">
        <f>HYPERLINK("https://stackoverflow.com/q/49944261", "49944261")</f>
        <v/>
      </c>
      <c r="B174" t="n">
        <v>0.3243675952609669</v>
      </c>
    </row>
    <row r="175">
      <c r="A175">
        <f>HYPERLINK("https://stackoverflow.com/q/49958989", "49958989")</f>
        <v/>
      </c>
      <c r="B175" t="n">
        <v>0.4843042779967878</v>
      </c>
    </row>
    <row r="176">
      <c r="A176">
        <f>HYPERLINK("https://stackoverflow.com/q/50116681", "50116681")</f>
        <v/>
      </c>
      <c r="B176" t="n">
        <v>0.5013550135501356</v>
      </c>
    </row>
    <row r="177">
      <c r="A177">
        <f>HYPERLINK("https://stackoverflow.com/q/50121723", "50121723")</f>
        <v/>
      </c>
      <c r="B177" t="n">
        <v>0.3795936013834845</v>
      </c>
    </row>
    <row r="178">
      <c r="A178">
        <f>HYPERLINK("https://stackoverflow.com/q/50128461", "50128461")</f>
        <v/>
      </c>
      <c r="B178" t="n">
        <v>0.6678678678678679</v>
      </c>
    </row>
    <row r="179">
      <c r="A179">
        <f>HYPERLINK("https://stackoverflow.com/q/50167772", "50167772")</f>
        <v/>
      </c>
      <c r="B179" t="n">
        <v>0.3956299395629939</v>
      </c>
    </row>
    <row r="180">
      <c r="A180">
        <f>HYPERLINK("https://stackoverflow.com/q/50191802", "50191802")</f>
        <v/>
      </c>
      <c r="B180" t="n">
        <v>0.5285024154589372</v>
      </c>
    </row>
    <row r="181">
      <c r="A181">
        <f>HYPERLINK("https://stackoverflow.com/q/50218500", "50218500")</f>
        <v/>
      </c>
      <c r="B181" t="n">
        <v>0.3280922431865828</v>
      </c>
    </row>
    <row r="182">
      <c r="A182">
        <f>HYPERLINK("https://stackoverflow.com/q/50223180", "50223180")</f>
        <v/>
      </c>
      <c r="B182" t="n">
        <v>0.2684386973180077</v>
      </c>
    </row>
    <row r="183">
      <c r="A183">
        <f>HYPERLINK("https://stackoverflow.com/q/50442085", "50442085")</f>
        <v/>
      </c>
      <c r="B183" t="n">
        <v>0.3846960167714884</v>
      </c>
    </row>
    <row r="184">
      <c r="A184">
        <f>HYPERLINK("https://stackoverflow.com/q/50479987", "50479987")</f>
        <v/>
      </c>
      <c r="B184" t="n">
        <v>0.3046594982078852</v>
      </c>
    </row>
    <row r="185">
      <c r="A185">
        <f>HYPERLINK("https://stackoverflow.com/q/50502923", "50502923")</f>
        <v/>
      </c>
      <c r="B185" t="n">
        <v>0.2786786786786787</v>
      </c>
    </row>
    <row r="186">
      <c r="A186">
        <f>HYPERLINK("https://stackoverflow.com/q/50591528", "50591528")</f>
        <v/>
      </c>
      <c r="B186" t="n">
        <v>0.2611111111111111</v>
      </c>
    </row>
    <row r="187">
      <c r="A187">
        <f>HYPERLINK("https://stackoverflow.com/q/50633830", "50633830")</f>
        <v/>
      </c>
      <c r="B187" t="n">
        <v>0.2876628352490422</v>
      </c>
    </row>
    <row r="188">
      <c r="A188">
        <f>HYPERLINK("https://stackoverflow.com/q/50636935", "50636935")</f>
        <v/>
      </c>
      <c r="B188" t="n">
        <v>0.4410080183276059</v>
      </c>
    </row>
    <row r="189">
      <c r="A189">
        <f>HYPERLINK("https://stackoverflow.com/q/50661246", "50661246")</f>
        <v/>
      </c>
      <c r="B189" t="n">
        <v>0.4757727652464495</v>
      </c>
    </row>
    <row r="190">
      <c r="A190">
        <f>HYPERLINK("https://stackoverflow.com/q/50757567", "50757567")</f>
        <v/>
      </c>
      <c r="B190" t="n">
        <v>0.5772765246449457</v>
      </c>
    </row>
    <row r="191">
      <c r="A191">
        <f>HYPERLINK("https://stackoverflow.com/q/50846243", "50846243")</f>
        <v/>
      </c>
      <c r="B191" t="n">
        <v>0.4702660406885759</v>
      </c>
    </row>
    <row r="192">
      <c r="A192">
        <f>HYPERLINK("https://stackoverflow.com/q/50868194", "50868194")</f>
        <v/>
      </c>
      <c r="B192" t="n">
        <v>0.5495347564313079</v>
      </c>
    </row>
    <row r="193">
      <c r="A193">
        <f>HYPERLINK("https://stackoverflow.com/q/50872515", "50872515")</f>
        <v/>
      </c>
      <c r="B193" t="n">
        <v>0.3616605616605617</v>
      </c>
    </row>
    <row r="194">
      <c r="A194">
        <f>HYPERLINK("https://stackoverflow.com/q/50882936", "50882936")</f>
        <v/>
      </c>
      <c r="B194" t="n">
        <v>0.2707121086173455</v>
      </c>
    </row>
    <row r="195">
      <c r="A195">
        <f>HYPERLINK("https://stackoverflow.com/q/51031495", "51031495")</f>
        <v/>
      </c>
      <c r="B195" t="n">
        <v>0.5040384195590483</v>
      </c>
    </row>
    <row r="196">
      <c r="A196">
        <f>HYPERLINK("https://stackoverflow.com/q/51072576", "51072576")</f>
        <v/>
      </c>
      <c r="B196" t="n">
        <v>0.5700613129953641</v>
      </c>
    </row>
    <row r="197">
      <c r="A197">
        <f>HYPERLINK("https://stackoverflow.com/q/51092787", "51092787")</f>
        <v/>
      </c>
      <c r="B197" t="n">
        <v>0.4989159891598915</v>
      </c>
    </row>
    <row r="198">
      <c r="A198">
        <f>HYPERLINK("https://stackoverflow.com/q/51150942", "51150942")</f>
        <v/>
      </c>
      <c r="B198" t="n">
        <v>0.3496048349604835</v>
      </c>
    </row>
    <row r="199">
      <c r="A199">
        <f>HYPERLINK("https://stackoverflow.com/q/51162737", "51162737")</f>
        <v/>
      </c>
      <c r="B199" t="n">
        <v>0.3640293990488543</v>
      </c>
    </row>
    <row r="200">
      <c r="A200">
        <f>HYPERLINK("https://stackoverflow.com/q/51171853", "51171853")</f>
        <v/>
      </c>
      <c r="B200" t="n">
        <v>0.5001896094046265</v>
      </c>
    </row>
    <row r="201">
      <c r="A201">
        <f>HYPERLINK("https://stackoverflow.com/q/51196057", "51196057")</f>
        <v/>
      </c>
      <c r="B201" t="n">
        <v>0.4632237871674491</v>
      </c>
    </row>
    <row r="202">
      <c r="A202">
        <f>HYPERLINK("https://stackoverflow.com/q/51257658", "51257658")</f>
        <v/>
      </c>
      <c r="B202" t="n">
        <v>0.6361111111111112</v>
      </c>
    </row>
    <row r="203">
      <c r="A203">
        <f>HYPERLINK("https://stackoverflow.com/q/51282275", "51282275")</f>
        <v/>
      </c>
      <c r="B203" t="n">
        <v>0.4188034188034188</v>
      </c>
    </row>
    <row r="204">
      <c r="A204">
        <f>HYPERLINK("https://stackoverflow.com/q/51443599", "51443599")</f>
        <v/>
      </c>
      <c r="B204" t="n">
        <v>0.4915145693243677</v>
      </c>
    </row>
    <row r="205">
      <c r="A205">
        <f>HYPERLINK("https://stackoverflow.com/q/51488750", "51488750")</f>
        <v/>
      </c>
      <c r="B205" t="n">
        <v>0.2804474955504703</v>
      </c>
    </row>
    <row r="206">
      <c r="A206">
        <f>HYPERLINK("https://stackoverflow.com/q/51639748", "51639748")</f>
        <v/>
      </c>
      <c r="B206" t="n">
        <v>0.7061815336463225</v>
      </c>
    </row>
    <row r="207">
      <c r="A207">
        <f>HYPERLINK("https://stackoverflow.com/q/51730232", "51730232")</f>
        <v/>
      </c>
      <c r="B207" t="n">
        <v>0.300821722043587</v>
      </c>
    </row>
    <row r="208">
      <c r="A208">
        <f>HYPERLINK("https://stackoverflow.com/q/51737007", "51737007")</f>
        <v/>
      </c>
      <c r="B208" t="n">
        <v>0.2523214857508805</v>
      </c>
    </row>
    <row r="209">
      <c r="A209">
        <f>HYPERLINK("https://stackoverflow.com/q/51748181", "51748181")</f>
        <v/>
      </c>
      <c r="B209" t="n">
        <v>0.5002324500232449</v>
      </c>
    </row>
    <row r="210">
      <c r="A210">
        <f>HYPERLINK("https://stackoverflow.com/q/51817025", "51817025")</f>
        <v/>
      </c>
      <c r="B210" t="n">
        <v>0.4527569963978941</v>
      </c>
    </row>
    <row r="211">
      <c r="A211">
        <f>HYPERLINK("https://stackoverflow.com/q/51840153", "51840153")</f>
        <v/>
      </c>
      <c r="B211" t="n">
        <v>0.3543543543543544</v>
      </c>
    </row>
    <row r="212">
      <c r="A212">
        <f>HYPERLINK("https://stackoverflow.com/q/51874604", "51874604")</f>
        <v/>
      </c>
      <c r="B212" t="n">
        <v>0.3877681716298431</v>
      </c>
    </row>
    <row r="213">
      <c r="A213">
        <f>HYPERLINK("https://stackoverflow.com/q/51893056", "51893056")</f>
        <v/>
      </c>
      <c r="B213" t="n">
        <v>0.5780922431865827</v>
      </c>
    </row>
    <row r="214">
      <c r="A214">
        <f>HYPERLINK("https://stackoverflow.com/q/51950209", "51950209")</f>
        <v/>
      </c>
      <c r="B214" t="n">
        <v>0.5883147585275246</v>
      </c>
    </row>
    <row r="215">
      <c r="A215">
        <f>HYPERLINK("https://stackoverflow.com/q/51980747", "51980747")</f>
        <v/>
      </c>
      <c r="B215" t="n">
        <v>0.4529292929292929</v>
      </c>
    </row>
    <row r="216">
      <c r="A216">
        <f>HYPERLINK("https://stackoverflow.com/q/52003746", "52003746")</f>
        <v/>
      </c>
      <c r="B216" t="n">
        <v>0.6541574687270052</v>
      </c>
    </row>
    <row r="217">
      <c r="A217">
        <f>HYPERLINK("https://stackoverflow.com/q/52054618", "52054618")</f>
        <v/>
      </c>
      <c r="B217" t="n">
        <v>0.4887202192705039</v>
      </c>
    </row>
    <row r="218">
      <c r="A218">
        <f>HYPERLINK("https://stackoverflow.com/q/52058662", "52058662")</f>
        <v/>
      </c>
      <c r="B218" t="n">
        <v>0.5028919330289194</v>
      </c>
    </row>
    <row r="219">
      <c r="A219">
        <f>HYPERLINK("https://stackoverflow.com/q/52120970", "52120970")</f>
        <v/>
      </c>
      <c r="B219" t="n">
        <v>0.5342610162344509</v>
      </c>
    </row>
    <row r="220">
      <c r="A220">
        <f>HYPERLINK("https://stackoverflow.com/q/52133532", "52133532")</f>
        <v/>
      </c>
      <c r="B220" t="n">
        <v>0.2875816993464052</v>
      </c>
    </row>
    <row r="221">
      <c r="A221">
        <f>HYPERLINK("https://stackoverflow.com/q/52186852", "52186852")</f>
        <v/>
      </c>
      <c r="B221" t="n">
        <v>0.72589710332901</v>
      </c>
    </row>
    <row r="222">
      <c r="A222">
        <f>HYPERLINK("https://stackoverflow.com/q/52294863", "52294863")</f>
        <v/>
      </c>
      <c r="B222" t="n">
        <v>0.4003879190911611</v>
      </c>
    </row>
    <row r="223">
      <c r="A223">
        <f>HYPERLINK("https://stackoverflow.com/q/52299979", "52299979")</f>
        <v/>
      </c>
      <c r="B223" t="n">
        <v>0.4322599361763853</v>
      </c>
    </row>
    <row r="224">
      <c r="A224">
        <f>HYPERLINK("https://stackoverflow.com/q/52480985", "52480985")</f>
        <v/>
      </c>
      <c r="B224" t="n">
        <v>0.336191496963201</v>
      </c>
    </row>
    <row r="225">
      <c r="A225">
        <f>HYPERLINK("https://stackoverflow.com/q/52544025", "52544025")</f>
        <v/>
      </c>
      <c r="B225" t="n">
        <v>0.5147808358817534</v>
      </c>
    </row>
    <row r="226">
      <c r="A226">
        <f>HYPERLINK("https://stackoverflow.com/q/52670156", "52670156")</f>
        <v/>
      </c>
      <c r="B226" t="n">
        <v>0.3395456159034435</v>
      </c>
    </row>
    <row r="227">
      <c r="A227">
        <f>HYPERLINK("https://stackoverflow.com/q/52684091", "52684091")</f>
        <v/>
      </c>
      <c r="B227" t="n">
        <v>0.613775409512532</v>
      </c>
    </row>
    <row r="228">
      <c r="A228">
        <f>HYPERLINK("https://stackoverflow.com/q/52720455", "52720455")</f>
        <v/>
      </c>
      <c r="B228" t="n">
        <v>0.3784142137364094</v>
      </c>
    </row>
    <row r="229">
      <c r="A229">
        <f>HYPERLINK("https://stackoverflow.com/q/52737691", "52737691")</f>
        <v/>
      </c>
      <c r="B229" t="n">
        <v>0.4131245339299031</v>
      </c>
    </row>
    <row r="230">
      <c r="A230">
        <f>HYPERLINK("https://stackoverflow.com/q/52744026", "52744026")</f>
        <v/>
      </c>
      <c r="B230" t="n">
        <v>0.4241810199257008</v>
      </c>
    </row>
    <row r="231">
      <c r="A231">
        <f>HYPERLINK("https://stackoverflow.com/q/52761661", "52761661")</f>
        <v/>
      </c>
      <c r="B231" t="n">
        <v>0.5816993464052287</v>
      </c>
    </row>
    <row r="232">
      <c r="A232">
        <f>HYPERLINK("https://stackoverflow.com/q/52781309", "52781309")</f>
        <v/>
      </c>
      <c r="B232" t="n">
        <v>0.4389799635701275</v>
      </c>
    </row>
    <row r="233">
      <c r="A233">
        <f>HYPERLINK("https://stackoverflow.com/q/52838421", "52838421")</f>
        <v/>
      </c>
      <c r="B233" t="n">
        <v>0.6251298026998962</v>
      </c>
    </row>
    <row r="234">
      <c r="A234">
        <f>HYPERLINK("https://stackoverflow.com/q/52843956", "52843956")</f>
        <v/>
      </c>
      <c r="B234" t="n">
        <v>0.3989159891598916</v>
      </c>
    </row>
    <row r="235">
      <c r="A235">
        <f>HYPERLINK("https://stackoverflow.com/q/52880268", "52880268")</f>
        <v/>
      </c>
      <c r="B235" t="n">
        <v>0.4124809741248098</v>
      </c>
    </row>
    <row r="236">
      <c r="A236">
        <f>HYPERLINK("https://stackoverflow.com/q/52953534", "52953534")</f>
        <v/>
      </c>
      <c r="B236" t="n">
        <v>0.3530465949820788</v>
      </c>
    </row>
    <row r="237">
      <c r="A237">
        <f>HYPERLINK("https://stackoverflow.com/q/53039094", "53039094")</f>
        <v/>
      </c>
      <c r="B237" t="n">
        <v>0.3893369175627239</v>
      </c>
    </row>
    <row r="238">
      <c r="A238">
        <f>HYPERLINK("https://stackoverflow.com/q/53115362", "53115362")</f>
        <v/>
      </c>
      <c r="B238" t="n">
        <v>0.5367404017289603</v>
      </c>
    </row>
    <row r="239">
      <c r="A239">
        <f>HYPERLINK("https://stackoverflow.com/q/53167215", "53167215")</f>
        <v/>
      </c>
      <c r="B239" t="n">
        <v>0.3869731800766283</v>
      </c>
    </row>
    <row r="240">
      <c r="A240">
        <f>HYPERLINK("https://stackoverflow.com/q/53174186", "53174186")</f>
        <v/>
      </c>
      <c r="B240" t="n">
        <v>0.3393719806763285</v>
      </c>
    </row>
    <row r="241">
      <c r="A241">
        <f>HYPERLINK("https://stackoverflow.com/q/53232272", "53232272")</f>
        <v/>
      </c>
      <c r="B241" t="n">
        <v>0.5365656565656566</v>
      </c>
    </row>
    <row r="242">
      <c r="A242">
        <f>HYPERLINK("https://stackoverflow.com/q/53258037", "53258037")</f>
        <v/>
      </c>
      <c r="B242" t="n">
        <v>0.4138138138138138</v>
      </c>
    </row>
    <row r="243">
      <c r="A243">
        <f>HYPERLINK("https://stackoverflow.com/q/53279941", "53279941")</f>
        <v/>
      </c>
      <c r="B243" t="n">
        <v>0.4033646322378717</v>
      </c>
    </row>
    <row r="244">
      <c r="A244">
        <f>HYPERLINK("https://stackoverflow.com/q/53478159", "53478159")</f>
        <v/>
      </c>
      <c r="B244" t="n">
        <v>0.6822975517890774</v>
      </c>
    </row>
    <row r="245">
      <c r="A245">
        <f>HYPERLINK("https://stackoverflow.com/q/53571219", "53571219")</f>
        <v/>
      </c>
      <c r="B245" t="n">
        <v>0.4223356009070295</v>
      </c>
    </row>
    <row r="246">
      <c r="A246">
        <f>HYPERLINK("https://stackoverflow.com/q/53748256", "53748256")</f>
        <v/>
      </c>
      <c r="B246" t="n">
        <v>0.3327859879584018</v>
      </c>
    </row>
    <row r="247">
      <c r="A247">
        <f>HYPERLINK("https://stackoverflow.com/q/53751429", "53751429")</f>
        <v/>
      </c>
      <c r="B247" t="n">
        <v>0.3481800766283526</v>
      </c>
    </row>
    <row r="248">
      <c r="A248">
        <f>HYPERLINK("https://stackoverflow.com/q/53942601", "53942601")</f>
        <v/>
      </c>
      <c r="B248" t="n">
        <v>0.6761998685075608</v>
      </c>
    </row>
    <row r="249">
      <c r="A249">
        <f>HYPERLINK("https://stackoverflow.com/q/53990868", "53990868")</f>
        <v/>
      </c>
      <c r="B249" t="n">
        <v>0.3956505847953217</v>
      </c>
    </row>
    <row r="250">
      <c r="A250">
        <f>HYPERLINK("https://stackoverflow.com/q/54068351", "54068351")</f>
        <v/>
      </c>
      <c r="B250" t="n">
        <v>0.432806871709615</v>
      </c>
    </row>
    <row r="251">
      <c r="A251">
        <f>HYPERLINK("https://stackoverflow.com/q/54121067", "54121067")</f>
        <v/>
      </c>
      <c r="B251" t="n">
        <v>0.4684955530502317</v>
      </c>
    </row>
    <row r="252">
      <c r="A252">
        <f>HYPERLINK("https://stackoverflow.com/q/54161244", "54161244")</f>
        <v/>
      </c>
      <c r="B252" t="n">
        <v>0.2769274376417233</v>
      </c>
    </row>
    <row r="253">
      <c r="A253">
        <f>HYPERLINK("https://stackoverflow.com/q/54171073", "54171073")</f>
        <v/>
      </c>
      <c r="B253" t="n">
        <v>0.5265897261823944</v>
      </c>
    </row>
    <row r="254">
      <c r="A254">
        <f>HYPERLINK("https://stackoverflow.com/q/54291428", "54291428")</f>
        <v/>
      </c>
      <c r="B254" t="n">
        <v>0.2742910274291028</v>
      </c>
    </row>
    <row r="255">
      <c r="A255">
        <f>HYPERLINK("https://stackoverflow.com/q/54346725", "54346725")</f>
        <v/>
      </c>
      <c r="B255" t="n">
        <v>0.4346911455345191</v>
      </c>
    </row>
    <row r="256">
      <c r="A256">
        <f>HYPERLINK("https://stackoverflow.com/q/54372408", "54372408")</f>
        <v/>
      </c>
      <c r="B256" t="n">
        <v>0.5102142501245641</v>
      </c>
    </row>
    <row r="257">
      <c r="A257">
        <f>HYPERLINK("https://stackoverflow.com/q/54473192", "54473192")</f>
        <v/>
      </c>
      <c r="B257" t="n">
        <v>0.4805692391899287</v>
      </c>
    </row>
    <row r="258">
      <c r="A258">
        <f>HYPERLINK("https://stackoverflow.com/q/54475094", "54475094")</f>
        <v/>
      </c>
      <c r="B258" t="n">
        <v>0.5478199718706048</v>
      </c>
    </row>
    <row r="259">
      <c r="A259">
        <f>HYPERLINK("https://stackoverflow.com/q/54478438", "54478438")</f>
        <v/>
      </c>
      <c r="B259" t="n">
        <v>0.4554819720382632</v>
      </c>
    </row>
    <row r="260">
      <c r="A260">
        <f>HYPERLINK("https://stackoverflow.com/q/54760591", "54760591")</f>
        <v/>
      </c>
      <c r="B260" t="n">
        <v>0.6350897967238998</v>
      </c>
    </row>
    <row r="261">
      <c r="A261">
        <f>HYPERLINK("https://stackoverflow.com/q/54848296", "54848296")</f>
        <v/>
      </c>
      <c r="B261" t="n">
        <v>0.4203754162882228</v>
      </c>
    </row>
    <row r="262">
      <c r="A262">
        <f>HYPERLINK("https://stackoverflow.com/q/54906258", "54906258")</f>
        <v/>
      </c>
      <c r="B262" t="n">
        <v>0.4529292929292928</v>
      </c>
    </row>
    <row r="263">
      <c r="A263">
        <f>HYPERLINK("https://stackoverflow.com/q/54925179", "54925179")</f>
        <v/>
      </c>
      <c r="B263" t="n">
        <v>0.5004240882103478</v>
      </c>
    </row>
    <row r="264">
      <c r="A264">
        <f>HYPERLINK("https://stackoverflow.com/q/54991854", "54991854")</f>
        <v/>
      </c>
      <c r="B264" t="n">
        <v>0.3892361111111111</v>
      </c>
    </row>
    <row r="265">
      <c r="A265">
        <f>HYPERLINK("https://stackoverflow.com/q/55000264", "55000264")</f>
        <v/>
      </c>
      <c r="B265" t="n">
        <v>0.3854253255749516</v>
      </c>
    </row>
    <row r="266">
      <c r="A266">
        <f>HYPERLINK("https://stackoverflow.com/q/55009565", "55009565")</f>
        <v/>
      </c>
      <c r="B266" t="n">
        <v>0.4148653773227152</v>
      </c>
    </row>
    <row r="267">
      <c r="A267">
        <f>HYPERLINK("https://stackoverflow.com/q/55010153", "55010153")</f>
        <v/>
      </c>
      <c r="B267" t="n">
        <v>0.3286935286935287</v>
      </c>
    </row>
    <row r="268">
      <c r="A268">
        <f>HYPERLINK("https://stackoverflow.com/q/55117661", "55117661")</f>
        <v/>
      </c>
      <c r="B268" t="n">
        <v>0.4298611111111111</v>
      </c>
    </row>
    <row r="269">
      <c r="A269">
        <f>HYPERLINK("https://stackoverflow.com/q/55135069", "55135069")</f>
        <v/>
      </c>
      <c r="B269" t="n">
        <v>0.3009506833036244</v>
      </c>
    </row>
    <row r="270">
      <c r="A270">
        <f>HYPERLINK("https://stackoverflow.com/q/55136468", "55136468")</f>
        <v/>
      </c>
      <c r="B270" t="n">
        <v>0.4371980676328501</v>
      </c>
    </row>
    <row r="271">
      <c r="A271">
        <f>HYPERLINK("https://stackoverflow.com/q/55137884", "55137884")</f>
        <v/>
      </c>
      <c r="B271" t="n">
        <v>0.4517704517704518</v>
      </c>
    </row>
    <row r="272">
      <c r="A272">
        <f>HYPERLINK("https://stackoverflow.com/q/55240089", "55240089")</f>
        <v/>
      </c>
      <c r="B272" t="n">
        <v>0.3343890208498285</v>
      </c>
    </row>
    <row r="273">
      <c r="A273">
        <f>HYPERLINK("https://stackoverflow.com/q/55299725", "55299725")</f>
        <v/>
      </c>
      <c r="B273" t="n">
        <v>0.3193490973811339</v>
      </c>
    </row>
    <row r="274">
      <c r="A274">
        <f>HYPERLINK("https://stackoverflow.com/q/55300016", "55300016")</f>
        <v/>
      </c>
      <c r="B274" t="n">
        <v>0.5184059439378589</v>
      </c>
    </row>
    <row r="275">
      <c r="A275">
        <f>HYPERLINK("https://stackoverflow.com/q/55366951", "55366951")</f>
        <v/>
      </c>
      <c r="B275" t="n">
        <v>0.4731463361600347</v>
      </c>
    </row>
    <row r="276">
      <c r="A276">
        <f>HYPERLINK("https://stackoverflow.com/q/55471918", "55471918")</f>
        <v/>
      </c>
      <c r="B276" t="n">
        <v>0.6276674025018395</v>
      </c>
    </row>
    <row r="277">
      <c r="A277">
        <f>HYPERLINK("https://stackoverflow.com/q/55488988", "55488988")</f>
        <v/>
      </c>
      <c r="B277" t="n">
        <v>0.6560212907518296</v>
      </c>
    </row>
    <row r="278">
      <c r="A278">
        <f>HYPERLINK("https://stackoverflow.com/q/55489868", "55489868")</f>
        <v/>
      </c>
      <c r="B278" t="n">
        <v>0.4434640522875817</v>
      </c>
    </row>
    <row r="279">
      <c r="A279">
        <f>HYPERLINK("https://stackoverflow.com/q/55511505", "55511505")</f>
        <v/>
      </c>
      <c r="B279" t="n">
        <v>0.3998435054773082</v>
      </c>
    </row>
    <row r="280">
      <c r="A280">
        <f>HYPERLINK("https://stackoverflow.com/q/55537720", "55537720")</f>
        <v/>
      </c>
      <c r="B280" t="n">
        <v>0.7160062160062159</v>
      </c>
    </row>
    <row r="281">
      <c r="A281">
        <f>HYPERLINK("https://stackoverflow.com/q/55549922", "55549922")</f>
        <v/>
      </c>
      <c r="B281" t="n">
        <v>0.5287722089631398</v>
      </c>
    </row>
    <row r="282">
      <c r="A282">
        <f>HYPERLINK("https://stackoverflow.com/q/55594848", "55594848")</f>
        <v/>
      </c>
      <c r="B282" t="n">
        <v>0.612630867950017</v>
      </c>
    </row>
    <row r="283">
      <c r="A283">
        <f>HYPERLINK("https://stackoverflow.com/q/55596420", "55596420")</f>
        <v/>
      </c>
      <c r="B283" t="n">
        <v>0.560308972073678</v>
      </c>
    </row>
    <row r="284">
      <c r="A284">
        <f>HYPERLINK("https://stackoverflow.com/q/55649403", "55649403")</f>
        <v/>
      </c>
      <c r="B284" t="n">
        <v>0.4941756272401432</v>
      </c>
    </row>
    <row r="285">
      <c r="A285">
        <f>HYPERLINK("https://stackoverflow.com/q/55729338", "55729338")</f>
        <v/>
      </c>
      <c r="B285" t="n">
        <v>0.637853412569782</v>
      </c>
    </row>
    <row r="286">
      <c r="A286">
        <f>HYPERLINK("https://stackoverflow.com/q/55745397", "55745397")</f>
        <v/>
      </c>
      <c r="B286" t="n">
        <v>0.4738796075311589</v>
      </c>
    </row>
    <row r="287">
      <c r="A287">
        <f>HYPERLINK("https://stackoverflow.com/q/55795520", "55795520")</f>
        <v/>
      </c>
      <c r="B287" t="n">
        <v>0.3522686673812075</v>
      </c>
    </row>
    <row r="288">
      <c r="A288">
        <f>HYPERLINK("https://stackoverflow.com/q/55805996", "55805996")</f>
        <v/>
      </c>
      <c r="B288" t="n">
        <v>0.3060918060918062</v>
      </c>
    </row>
    <row r="289">
      <c r="A289">
        <f>HYPERLINK("https://stackoverflow.com/q/55851306", "55851306")</f>
        <v/>
      </c>
      <c r="B289" t="n">
        <v>0.4513172966781214</v>
      </c>
    </row>
    <row r="290">
      <c r="A290">
        <f>HYPERLINK("https://stackoverflow.com/q/55866962", "55866962")</f>
        <v/>
      </c>
      <c r="B290" t="n">
        <v>0.5039224076451291</v>
      </c>
    </row>
    <row r="291">
      <c r="A291">
        <f>HYPERLINK("https://stackoverflow.com/q/55868931", "55868931")</f>
        <v/>
      </c>
      <c r="B291" t="n">
        <v>0.4316993464052288</v>
      </c>
    </row>
    <row r="292">
      <c r="A292">
        <f>HYPERLINK("https://stackoverflow.com/q/55870883", "55870883")</f>
        <v/>
      </c>
      <c r="B292" t="n">
        <v>0.3561442236938924</v>
      </c>
    </row>
    <row r="293">
      <c r="A293">
        <f>HYPERLINK("https://stackoverflow.com/q/55945647", "55945647")</f>
        <v/>
      </c>
      <c r="B293" t="n">
        <v>0.5365656565656566</v>
      </c>
    </row>
    <row r="294">
      <c r="A294">
        <f>HYPERLINK("https://stackoverflow.com/q/55971394", "55971394")</f>
        <v/>
      </c>
      <c r="B294" t="n">
        <v>0.4082357117500888</v>
      </c>
    </row>
    <row r="295">
      <c r="A295">
        <f>HYPERLINK("https://stackoverflow.com/q/55999786", "55999786")</f>
        <v/>
      </c>
      <c r="B295" t="n">
        <v>0.5532752902155889</v>
      </c>
    </row>
    <row r="296">
      <c r="A296">
        <f>HYPERLINK("https://stackoverflow.com/q/56002190", "56002190")</f>
        <v/>
      </c>
      <c r="B296" t="n">
        <v>0.3579730357973036</v>
      </c>
    </row>
    <row r="297">
      <c r="A297">
        <f>HYPERLINK("https://stackoverflow.com/q/56104228", "56104228")</f>
        <v/>
      </c>
      <c r="B297" t="n">
        <v>0.3972512005298892</v>
      </c>
    </row>
    <row r="298">
      <c r="A298">
        <f>HYPERLINK("https://stackoverflow.com/q/56134883", "56134883")</f>
        <v/>
      </c>
      <c r="B298" t="n">
        <v>0.3296425796425797</v>
      </c>
    </row>
    <row r="299">
      <c r="A299">
        <f>HYPERLINK("https://stackoverflow.com/q/56148445", "56148445")</f>
        <v/>
      </c>
      <c r="B299" t="n">
        <v>0.6579091406677613</v>
      </c>
    </row>
    <row r="300">
      <c r="A300">
        <f>HYPERLINK("https://stackoverflow.com/q/56154215", "56154215")</f>
        <v/>
      </c>
      <c r="B300" t="n">
        <v>0.6770275098249374</v>
      </c>
    </row>
    <row r="301">
      <c r="A301">
        <f>HYPERLINK("https://stackoverflow.com/q/56154406", "56154406")</f>
        <v/>
      </c>
      <c r="B301" t="n">
        <v>0.4842454394693201</v>
      </c>
    </row>
    <row r="302">
      <c r="A302">
        <f>HYPERLINK("https://stackoverflow.com/q/56190648", "56190648")</f>
        <v/>
      </c>
      <c r="B302" t="n">
        <v>0.3569826707441387</v>
      </c>
    </row>
    <row r="303">
      <c r="A303">
        <f>HYPERLINK("https://stackoverflow.com/q/56213578", "56213578")</f>
        <v/>
      </c>
      <c r="B303" t="n">
        <v>0.4806763285024155</v>
      </c>
    </row>
    <row r="304">
      <c r="A304">
        <f>HYPERLINK("https://stackoverflow.com/q/56228164", "56228164")</f>
        <v/>
      </c>
      <c r="B304" t="n">
        <v>0.4007038712921066</v>
      </c>
    </row>
    <row r="305">
      <c r="A305">
        <f>HYPERLINK("https://stackoverflow.com/q/56239055", "56239055")</f>
        <v/>
      </c>
      <c r="B305" t="n">
        <v>0.5308842067350982</v>
      </c>
    </row>
    <row r="306">
      <c r="A306">
        <f>HYPERLINK("https://stackoverflow.com/q/56257533", "56257533")</f>
        <v/>
      </c>
      <c r="B306" t="n">
        <v>0.3871292106586223</v>
      </c>
    </row>
    <row r="307">
      <c r="A307">
        <f>HYPERLINK("https://stackoverflow.com/q/56271708", "56271708")</f>
        <v/>
      </c>
      <c r="B307" t="n">
        <v>0.3838383838383838</v>
      </c>
    </row>
    <row r="308">
      <c r="A308">
        <f>HYPERLINK("https://stackoverflow.com/q/56284033", "56284033")</f>
        <v/>
      </c>
      <c r="B308" t="n">
        <v>0.4113385561452279</v>
      </c>
    </row>
    <row r="309">
      <c r="A309">
        <f>HYPERLINK("https://stackoverflow.com/q/56321389", "56321389")</f>
        <v/>
      </c>
      <c r="B309" t="n">
        <v>0.4667449139280125</v>
      </c>
    </row>
    <row r="310">
      <c r="A310">
        <f>HYPERLINK("https://stackoverflow.com/q/56349526", "56349526")</f>
        <v/>
      </c>
      <c r="B310" t="n">
        <v>0.4926572457744529</v>
      </c>
    </row>
    <row r="311">
      <c r="A311">
        <f>HYPERLINK("https://stackoverflow.com/q/56430977", "56430977")</f>
        <v/>
      </c>
      <c r="B311" t="n">
        <v>0.2957264957264957</v>
      </c>
    </row>
    <row r="312">
      <c r="A312">
        <f>HYPERLINK("https://stackoverflow.com/q/56450083", "56450083")</f>
        <v/>
      </c>
      <c r="B312" t="n">
        <v>0.4068309554690877</v>
      </c>
    </row>
    <row r="313">
      <c r="A313">
        <f>HYPERLINK("https://stackoverflow.com/q/56498638", "56498638")</f>
        <v/>
      </c>
      <c r="B313" t="n">
        <v>0.4115595416043847</v>
      </c>
    </row>
    <row r="314">
      <c r="A314">
        <f>HYPERLINK("https://stackoverflow.com/q/56540608", "56540608")</f>
        <v/>
      </c>
      <c r="B314" t="n">
        <v>0.4505366985784741</v>
      </c>
    </row>
    <row r="315">
      <c r="A315">
        <f>HYPERLINK("https://stackoverflow.com/q/56603377", "56603377")</f>
        <v/>
      </c>
      <c r="B315" t="n">
        <v>0.3757919621749409</v>
      </c>
    </row>
    <row r="316">
      <c r="A316">
        <f>HYPERLINK("https://stackoverflow.com/q/56649946", "56649946")</f>
        <v/>
      </c>
      <c r="B316" t="n">
        <v>0.4711857379767828</v>
      </c>
    </row>
    <row r="317">
      <c r="A317">
        <f>HYPERLINK("https://stackoverflow.com/q/56716968", "56716968")</f>
        <v/>
      </c>
      <c r="B317" t="n">
        <v>0.4391111111111111</v>
      </c>
    </row>
    <row r="318">
      <c r="A318">
        <f>HYPERLINK("https://stackoverflow.com/q/56781753", "56781753")</f>
        <v/>
      </c>
      <c r="B318" t="n">
        <v>0.3636884306987399</v>
      </c>
    </row>
    <row r="319">
      <c r="A319">
        <f>HYPERLINK("https://stackoverflow.com/q/56796657", "56796657")</f>
        <v/>
      </c>
      <c r="B319" t="n">
        <v>0.3139412997903564</v>
      </c>
    </row>
    <row r="320">
      <c r="A320">
        <f>HYPERLINK("https://stackoverflow.com/q/56838816", "56838816")</f>
        <v/>
      </c>
      <c r="B320" t="n">
        <v>0.3024376417233559</v>
      </c>
    </row>
    <row r="321">
      <c r="A321">
        <f>HYPERLINK("https://stackoverflow.com/q/56861761", "56861761")</f>
        <v/>
      </c>
      <c r="B321" t="n">
        <v>0.6939513477975016</v>
      </c>
    </row>
    <row r="322">
      <c r="A322">
        <f>HYPERLINK("https://stackoverflow.com/q/56876401", "56876401")</f>
        <v/>
      </c>
      <c r="B322" t="n">
        <v>0.3329541145240804</v>
      </c>
    </row>
    <row r="323">
      <c r="A323">
        <f>HYPERLINK("https://stackoverflow.com/q/56896264", "56896264")</f>
        <v/>
      </c>
      <c r="B323" t="n">
        <v>0.3735545500251383</v>
      </c>
    </row>
    <row r="324">
      <c r="A324">
        <f>HYPERLINK("https://stackoverflow.com/q/56900896", "56900896")</f>
        <v/>
      </c>
      <c r="B324" t="n">
        <v>0.3774296489701189</v>
      </c>
    </row>
    <row r="325">
      <c r="A325">
        <f>HYPERLINK("https://stackoverflow.com/q/56907474", "56907474")</f>
        <v/>
      </c>
      <c r="B325" t="n">
        <v>0.4019274376417234</v>
      </c>
    </row>
    <row r="326">
      <c r="A326">
        <f>HYPERLINK("https://stackoverflow.com/q/56915601", "56915601")</f>
        <v/>
      </c>
      <c r="B326" t="n">
        <v>0.5111111111111111</v>
      </c>
    </row>
    <row r="327">
      <c r="A327">
        <f>HYPERLINK("https://stackoverflow.com/q/56920479", "56920479")</f>
        <v/>
      </c>
      <c r="B327" t="n">
        <v>0.5762273901808785</v>
      </c>
    </row>
    <row r="328">
      <c r="A328">
        <f>HYPERLINK("https://stackoverflow.com/q/56921005", "56921005")</f>
        <v/>
      </c>
      <c r="B328" t="n">
        <v>0.5827117995792692</v>
      </c>
    </row>
    <row r="329">
      <c r="A329">
        <f>HYPERLINK("https://stackoverflow.com/q/56937207", "56937207")</f>
        <v/>
      </c>
      <c r="B329" t="n">
        <v>0.3435435435435436</v>
      </c>
    </row>
    <row r="330">
      <c r="A330">
        <f>HYPERLINK("https://stackoverflow.com/q/56958772", "56958772")</f>
        <v/>
      </c>
      <c r="B330" t="n">
        <v>0.2929292929292929</v>
      </c>
    </row>
    <row r="331">
      <c r="A331">
        <f>HYPERLINK("https://stackoverflow.com/q/56981588", "56981588")</f>
        <v/>
      </c>
      <c r="B331" t="n">
        <v>0.5002513826043238</v>
      </c>
    </row>
    <row r="332">
      <c r="A332">
        <f>HYPERLINK("https://stackoverflow.com/q/57000159", "57000159")</f>
        <v/>
      </c>
      <c r="B332" t="n">
        <v>0.3952020202020202</v>
      </c>
    </row>
    <row r="333">
      <c r="A333">
        <f>HYPERLINK("https://stackoverflow.com/q/57008985", "57008985")</f>
        <v/>
      </c>
      <c r="B333" t="n">
        <v>0.3523562472978815</v>
      </c>
    </row>
    <row r="334">
      <c r="A334">
        <f>HYPERLINK("https://stackoverflow.com/q/57012762", "57012762")</f>
        <v/>
      </c>
      <c r="B334" t="n">
        <v>0.313683458377992</v>
      </c>
    </row>
    <row r="335">
      <c r="A335">
        <f>HYPERLINK("https://stackoverflow.com/q/57034340", "57034340")</f>
        <v/>
      </c>
      <c r="B335" t="n">
        <v>0.5511111111111111</v>
      </c>
    </row>
    <row r="336">
      <c r="A336">
        <f>HYPERLINK("https://stackoverflow.com/q/57126292", "57126292")</f>
        <v/>
      </c>
      <c r="B336" t="n">
        <v>0.3158892681076981</v>
      </c>
    </row>
    <row r="337">
      <c r="A337">
        <f>HYPERLINK("https://stackoverflow.com/q/57169785", "57169785")</f>
        <v/>
      </c>
      <c r="B337" t="n">
        <v>0.4179292929292929</v>
      </c>
    </row>
    <row r="338">
      <c r="A338">
        <f>HYPERLINK("https://stackoverflow.com/q/57170075", "57170075")</f>
        <v/>
      </c>
      <c r="B338" t="n">
        <v>0.6323466323466322</v>
      </c>
    </row>
    <row r="339">
      <c r="A339">
        <f>HYPERLINK("https://stackoverflow.com/q/57170193", "57170193")</f>
        <v/>
      </c>
      <c r="B339" t="n">
        <v>0.345837799214005</v>
      </c>
    </row>
    <row r="340">
      <c r="A340">
        <f>HYPERLINK("https://stackoverflow.com/q/57172673", "57172673")</f>
        <v/>
      </c>
      <c r="B340" t="n">
        <v>0.470661672908864</v>
      </c>
    </row>
    <row r="341">
      <c r="A341">
        <f>HYPERLINK("https://stackoverflow.com/q/57193206", "57193206")</f>
        <v/>
      </c>
      <c r="B341" t="n">
        <v>0.5584795321637428</v>
      </c>
    </row>
    <row r="342">
      <c r="A342">
        <f>HYPERLINK("https://stackoverflow.com/q/57212629", "57212629")</f>
        <v/>
      </c>
      <c r="B342" t="n">
        <v>0.3852625471424428</v>
      </c>
    </row>
    <row r="343">
      <c r="A343">
        <f>HYPERLINK("https://stackoverflow.com/q/57219620", "57219620")</f>
        <v/>
      </c>
      <c r="B343" t="n">
        <v>0.6825396825396828</v>
      </c>
    </row>
    <row r="344">
      <c r="A344">
        <f>HYPERLINK("https://stackoverflow.com/q/57223376", "57223376")</f>
        <v/>
      </c>
      <c r="B344" t="n">
        <v>0.4979242979242979</v>
      </c>
    </row>
    <row r="345">
      <c r="A345">
        <f>HYPERLINK("https://stackoverflow.com/q/57235975", "57235975")</f>
        <v/>
      </c>
      <c r="B345" t="n">
        <v>0.2678678678678679</v>
      </c>
    </row>
    <row r="346">
      <c r="A346">
        <f>HYPERLINK("https://stackoverflow.com/q/57271657", "57271657")</f>
        <v/>
      </c>
      <c r="B346" t="n">
        <v>0.7433299560959136</v>
      </c>
    </row>
    <row r="347">
      <c r="A347">
        <f>HYPERLINK("https://stackoverflow.com/q/57279450", "57279450")</f>
        <v/>
      </c>
      <c r="B347" t="n">
        <v>0.4062330623306233</v>
      </c>
    </row>
    <row r="348">
      <c r="A348">
        <f>HYPERLINK("https://stackoverflow.com/q/57297387", "57297387")</f>
        <v/>
      </c>
      <c r="B348" t="n">
        <v>0.6158280922431866</v>
      </c>
    </row>
    <row r="349">
      <c r="A349">
        <f>HYPERLINK("https://stackoverflow.com/q/57304116", "57304116")</f>
        <v/>
      </c>
      <c r="B349" t="n">
        <v>0.6187098953056401</v>
      </c>
    </row>
    <row r="350">
      <c r="A350">
        <f>HYPERLINK("https://stackoverflow.com/q/57314923", "57314923")</f>
        <v/>
      </c>
      <c r="B350" t="n">
        <v>0.3925482368596141</v>
      </c>
    </row>
    <row r="351">
      <c r="A351">
        <f>HYPERLINK("https://stackoverflow.com/q/57368043", "57368043")</f>
        <v/>
      </c>
      <c r="B351" t="n">
        <v>0.4078144078144079</v>
      </c>
    </row>
    <row r="352">
      <c r="A352">
        <f>HYPERLINK("https://stackoverflow.com/q/57372691", "57372691")</f>
        <v/>
      </c>
      <c r="B352" t="n">
        <v>0.2570570570570571</v>
      </c>
    </row>
    <row r="353">
      <c r="A353">
        <f>HYPERLINK("https://stackoverflow.com/q/57422643", "57422643")</f>
        <v/>
      </c>
      <c r="B353" t="n">
        <v>0.3026004728132387</v>
      </c>
    </row>
    <row r="354">
      <c r="A354">
        <f>HYPERLINK("https://stackoverflow.com/q/57428689", "57428689")</f>
        <v/>
      </c>
      <c r="B354" t="n">
        <v>0.4968485503331531</v>
      </c>
    </row>
    <row r="355">
      <c r="A355">
        <f>HYPERLINK("https://stackoverflow.com/q/57500473", "57500473")</f>
        <v/>
      </c>
      <c r="B355" t="n">
        <v>0.6476964769647696</v>
      </c>
    </row>
    <row r="356">
      <c r="A356">
        <f>HYPERLINK("https://stackoverflow.com/q/57523823", "57523823")</f>
        <v/>
      </c>
      <c r="B356" t="n">
        <v>0.456316590563166</v>
      </c>
    </row>
    <row r="357">
      <c r="A357">
        <f>HYPERLINK("https://stackoverflow.com/q/57528695", "57528695")</f>
        <v/>
      </c>
      <c r="B357" t="n">
        <v>0.5806026365348399</v>
      </c>
    </row>
    <row r="358">
      <c r="A358">
        <f>HYPERLINK("https://stackoverflow.com/q/57599366", "57599366")</f>
        <v/>
      </c>
      <c r="B358" t="n">
        <v>0.251789077212806</v>
      </c>
    </row>
    <row r="359">
      <c r="A359">
        <f>HYPERLINK("https://stackoverflow.com/q/57623152", "57623152")</f>
        <v/>
      </c>
      <c r="B359" t="n">
        <v>0.4621044885945548</v>
      </c>
    </row>
    <row r="360">
      <c r="A360">
        <f>HYPERLINK("https://stackoverflow.com/q/57677076", "57677076")</f>
        <v/>
      </c>
      <c r="B360" t="n">
        <v>0.3859044995408632</v>
      </c>
    </row>
    <row r="361">
      <c r="A361">
        <f>HYPERLINK("https://stackoverflow.com/q/57686877", "57686877")</f>
        <v/>
      </c>
      <c r="B361" t="n">
        <v>0.4380800848581279</v>
      </c>
    </row>
    <row r="362">
      <c r="A362">
        <f>HYPERLINK("https://stackoverflow.com/q/57795677", "57795677")</f>
        <v/>
      </c>
      <c r="B362" t="n">
        <v>0.3706530958439355</v>
      </c>
    </row>
    <row r="363">
      <c r="A363">
        <f>HYPERLINK("https://stackoverflow.com/q/57825022", "57825022")</f>
        <v/>
      </c>
      <c r="B363" t="n">
        <v>0.4068309554690877</v>
      </c>
    </row>
    <row r="364">
      <c r="A364">
        <f>HYPERLINK("https://stackoverflow.com/q/57827537", "57827537")</f>
        <v/>
      </c>
      <c r="B364" t="n">
        <v>0.6348018841784427</v>
      </c>
    </row>
    <row r="365">
      <c r="A365">
        <f>HYPERLINK("https://stackoverflow.com/q/57833839", "57833839")</f>
        <v/>
      </c>
      <c r="B365" t="n">
        <v>0.316044697448872</v>
      </c>
    </row>
    <row r="366">
      <c r="A366">
        <f>HYPERLINK("https://stackoverflow.com/q/57864148", "57864148")</f>
        <v/>
      </c>
      <c r="B366" t="n">
        <v>0.2137601177336277</v>
      </c>
    </row>
    <row r="367">
      <c r="A367">
        <f>HYPERLINK("https://stackoverflow.com/q/57879053", "57879053")</f>
        <v/>
      </c>
      <c r="B367" t="n">
        <v>0.3734964322120286</v>
      </c>
    </row>
    <row r="368">
      <c r="A368">
        <f>HYPERLINK("https://stackoverflow.com/q/57900028", "57900028")</f>
        <v/>
      </c>
      <c r="B368" t="n">
        <v>0.589111111111111</v>
      </c>
    </row>
    <row r="369">
      <c r="A369">
        <f>HYPERLINK("https://stackoverflow.com/q/57928329", "57928329")</f>
        <v/>
      </c>
      <c r="B369" t="n">
        <v>0.4185041072200604</v>
      </c>
    </row>
    <row r="370">
      <c r="A370">
        <f>HYPERLINK("https://stackoverflow.com/q/57963215", "57963215")</f>
        <v/>
      </c>
      <c r="B370" t="n">
        <v>0.4474339810662681</v>
      </c>
    </row>
    <row r="371">
      <c r="A371">
        <f>HYPERLINK("https://stackoverflow.com/q/57982913", "57982913")</f>
        <v/>
      </c>
      <c r="B371" t="n">
        <v>0.7467847353995362</v>
      </c>
    </row>
    <row r="372">
      <c r="A372">
        <f>HYPERLINK("https://stackoverflow.com/q/57984097", "57984097")</f>
        <v/>
      </c>
      <c r="B372" t="n">
        <v>0.6371980676328503</v>
      </c>
    </row>
    <row r="373">
      <c r="A373">
        <f>HYPERLINK("https://stackoverflow.com/q/58018611", "58018611")</f>
        <v/>
      </c>
      <c r="B373" t="n">
        <v>0.5027560197272992</v>
      </c>
    </row>
    <row r="374">
      <c r="A374">
        <f>HYPERLINK("https://stackoverflow.com/q/58018964", "58018964")</f>
        <v/>
      </c>
      <c r="B374" t="n">
        <v>0.5914481897627966</v>
      </c>
    </row>
    <row r="375">
      <c r="A375">
        <f>HYPERLINK("https://stackoverflow.com/q/58028882", "58028882")</f>
        <v/>
      </c>
      <c r="B375" t="n">
        <v>0.3586995355484101</v>
      </c>
    </row>
    <row r="376">
      <c r="A376">
        <f>HYPERLINK("https://stackoverflow.com/q/58030372", "58030372")</f>
        <v/>
      </c>
      <c r="B376" t="n">
        <v>0.4046264694728857</v>
      </c>
    </row>
    <row r="377">
      <c r="A377">
        <f>HYPERLINK("https://stackoverflow.com/q/58036007", "58036007")</f>
        <v/>
      </c>
      <c r="B377" t="n">
        <v>0.419205105889179</v>
      </c>
    </row>
    <row r="378">
      <c r="A378">
        <f>HYPERLINK("https://stackoverflow.com/q/58053093", "58053093")</f>
        <v/>
      </c>
      <c r="B378" t="n">
        <v>0.3537961369286671</v>
      </c>
    </row>
    <row r="379">
      <c r="A379">
        <f>HYPERLINK("https://stackoverflow.com/q/58097200", "58097200")</f>
        <v/>
      </c>
      <c r="B379" t="n">
        <v>0.4312488047427807</v>
      </c>
    </row>
    <row r="380">
      <c r="A380">
        <f>HYPERLINK("https://stackoverflow.com/q/58101720", "58101720")</f>
        <v/>
      </c>
      <c r="B380" t="n">
        <v>0.2677690745575863</v>
      </c>
    </row>
    <row r="381">
      <c r="A381">
        <f>HYPERLINK("https://stackoverflow.com/q/58101949", "58101949")</f>
        <v/>
      </c>
      <c r="B381" t="n">
        <v>0.7392361111111112</v>
      </c>
    </row>
    <row r="382">
      <c r="A382">
        <f>HYPERLINK("https://stackoverflow.com/q/58111227", "58111227")</f>
        <v/>
      </c>
      <c r="B382" t="n">
        <v>0.7564313081554463</v>
      </c>
    </row>
    <row r="383">
      <c r="A383">
        <f>HYPERLINK("https://stackoverflow.com/q/58112894", "58112894")</f>
        <v/>
      </c>
      <c r="B383" t="n">
        <v>0.2704031465093412</v>
      </c>
    </row>
    <row r="384">
      <c r="A384">
        <f>HYPERLINK("https://stackoverflow.com/q/58118210", "58118210")</f>
        <v/>
      </c>
      <c r="B384" t="n">
        <v>0.4608648056923918</v>
      </c>
    </row>
    <row r="385">
      <c r="A385">
        <f>HYPERLINK("https://stackoverflow.com/q/58124237", "58124237")</f>
        <v/>
      </c>
      <c r="B385" t="n">
        <v>0.354272205336035</v>
      </c>
    </row>
    <row r="386">
      <c r="A386">
        <f>HYPERLINK("https://stackoverflow.com/q/58144437", "58144437")</f>
        <v/>
      </c>
      <c r="B386" t="n">
        <v>0.3067632850241546</v>
      </c>
    </row>
    <row r="387">
      <c r="A387">
        <f>HYPERLINK("https://stackoverflow.com/q/58148161", "58148161")</f>
        <v/>
      </c>
      <c r="B387" t="n">
        <v>0.5932539682539684</v>
      </c>
    </row>
    <row r="388">
      <c r="A388">
        <f>HYPERLINK("https://stackoverflow.com/q/58148729", "58148729")</f>
        <v/>
      </c>
      <c r="B388" t="n">
        <v>0.3402280562185097</v>
      </c>
    </row>
    <row r="389">
      <c r="A389">
        <f>HYPERLINK("https://stackoverflow.com/q/58172015", "58172015")</f>
        <v/>
      </c>
      <c r="B389" t="n">
        <v>0.4323031640912435</v>
      </c>
    </row>
    <row r="390">
      <c r="A390">
        <f>HYPERLINK("https://stackoverflow.com/q/58182689", "58182689")</f>
        <v/>
      </c>
      <c r="B390" t="n">
        <v>0.3603512326916583</v>
      </c>
    </row>
    <row r="391">
      <c r="A391">
        <f>HYPERLINK("https://stackoverflow.com/q/58229641", "58229641")</f>
        <v/>
      </c>
      <c r="B391" t="n">
        <v>0.4212376933895921</v>
      </c>
    </row>
    <row r="392">
      <c r="A392">
        <f>HYPERLINK("https://stackoverflow.com/q/58249552", "58249552")</f>
        <v/>
      </c>
      <c r="B392" t="n">
        <v>0.5313697318007663</v>
      </c>
    </row>
    <row r="393">
      <c r="A393">
        <f>HYPERLINK("https://stackoverflow.com/q/58289430", "58289430")</f>
        <v/>
      </c>
      <c r="B393" t="n">
        <v>0.4181019925700777</v>
      </c>
    </row>
    <row r="394">
      <c r="A394">
        <f>HYPERLINK("https://stackoverflow.com/q/58289560", "58289560")</f>
        <v/>
      </c>
      <c r="B394" t="n">
        <v>0.3647134165866153</v>
      </c>
    </row>
    <row r="395">
      <c r="A395">
        <f>HYPERLINK("https://stackoverflow.com/q/58325798", "58325798")</f>
        <v/>
      </c>
      <c r="B395" t="n">
        <v>0.6232352624205193</v>
      </c>
    </row>
    <row r="396">
      <c r="A396">
        <f>HYPERLINK("https://stackoverflow.com/q/58360160", "58360160")</f>
        <v/>
      </c>
      <c r="B396" t="n">
        <v>0.3045073375262055</v>
      </c>
    </row>
    <row r="397">
      <c r="A397">
        <f>HYPERLINK("https://stackoverflow.com/q/58372218", "58372218")</f>
        <v/>
      </c>
      <c r="B397" t="n">
        <v>0.6855791962174941</v>
      </c>
    </row>
    <row r="398">
      <c r="A398">
        <f>HYPERLINK("https://stackoverflow.com/q/58376301", "58376301")</f>
        <v/>
      </c>
      <c r="B398" t="n">
        <v>0.6111111111111109</v>
      </c>
    </row>
    <row r="399">
      <c r="A399">
        <f>HYPERLINK("https://stackoverflow.com/q/58382314", "58382314")</f>
        <v/>
      </c>
      <c r="B399" t="n">
        <v>0.2804659498207884</v>
      </c>
    </row>
    <row r="400">
      <c r="A400">
        <f>HYPERLINK("https://stackoverflow.com/q/58432441", "58432441")</f>
        <v/>
      </c>
      <c r="B400" t="n">
        <v>0.3953434762563393</v>
      </c>
    </row>
    <row r="401">
      <c r="A401">
        <f>HYPERLINK("https://stackoverflow.com/q/58449923", "58449923")</f>
        <v/>
      </c>
      <c r="B401" t="n">
        <v>0.4901433691756271</v>
      </c>
    </row>
    <row r="402">
      <c r="A402">
        <f>HYPERLINK("https://stackoverflow.com/q/58463784", "58463784")</f>
        <v/>
      </c>
      <c r="B402" t="n">
        <v>0.6724904214559386</v>
      </c>
    </row>
    <row r="403">
      <c r="A403">
        <f>HYPERLINK("https://stackoverflow.com/q/58481700", "58481700")</f>
        <v/>
      </c>
      <c r="B403" t="n">
        <v>0.4488594554819721</v>
      </c>
    </row>
    <row r="404">
      <c r="A404">
        <f>HYPERLINK("https://stackoverflow.com/q/58488121", "58488121")</f>
        <v/>
      </c>
      <c r="B404" t="n">
        <v>0.5168183071408877</v>
      </c>
    </row>
    <row r="405">
      <c r="A405">
        <f>HYPERLINK("https://stackoverflow.com/q/58510336", "58510336")</f>
        <v/>
      </c>
      <c r="B405" t="n">
        <v>0.4654539243317107</v>
      </c>
    </row>
    <row r="406">
      <c r="A406">
        <f>HYPERLINK("https://stackoverflow.com/q/58631966", "58631966")</f>
        <v/>
      </c>
      <c r="B406" t="n">
        <v>0.4763285024154589</v>
      </c>
    </row>
    <row r="407">
      <c r="A407">
        <f>HYPERLINK("https://stackoverflow.com/q/58644060", "58644060")</f>
        <v/>
      </c>
      <c r="B407" t="n">
        <v>0.6191496963201144</v>
      </c>
    </row>
    <row r="408">
      <c r="A408">
        <f>HYPERLINK("https://stackoverflow.com/q/58647180", "58647180")</f>
        <v/>
      </c>
      <c r="B408" t="n">
        <v>0.324367595260967</v>
      </c>
    </row>
    <row r="409">
      <c r="A409">
        <f>HYPERLINK("https://stackoverflow.com/q/58649380", "58649380")</f>
        <v/>
      </c>
      <c r="B409" t="n">
        <v>0.5396825396825398</v>
      </c>
    </row>
    <row r="410">
      <c r="A410">
        <f>HYPERLINK("https://stackoverflow.com/q/58703762", "58703762")</f>
        <v/>
      </c>
      <c r="B410" t="n">
        <v>0.4020202020202021</v>
      </c>
    </row>
    <row r="411">
      <c r="A411">
        <f>HYPERLINK("https://stackoverflow.com/q/58715146", "58715146")</f>
        <v/>
      </c>
      <c r="B411" t="n">
        <v>0.4850366125437758</v>
      </c>
    </row>
    <row r="412">
      <c r="A412">
        <f>HYPERLINK("https://stackoverflow.com/q/58719818", "58719818")</f>
        <v/>
      </c>
      <c r="B412" t="n">
        <v>0.544266191325015</v>
      </c>
    </row>
    <row r="413">
      <c r="A413">
        <f>HYPERLINK("https://stackoverflow.com/q/58726753", "58726753")</f>
        <v/>
      </c>
      <c r="B413" t="n">
        <v>0.3958644743398107</v>
      </c>
    </row>
    <row r="414">
      <c r="A414">
        <f>HYPERLINK("https://stackoverflow.com/q/58730563", "58730563")</f>
        <v/>
      </c>
      <c r="B414" t="n">
        <v>0.5768645357686455</v>
      </c>
    </row>
    <row r="415">
      <c r="A415">
        <f>HYPERLINK("https://stackoverflow.com/q/58746612", "58746612")</f>
        <v/>
      </c>
      <c r="B415" t="n">
        <v>0.685024154589372</v>
      </c>
    </row>
    <row r="416">
      <c r="A416">
        <f>HYPERLINK("https://stackoverflow.com/q/58748928", "58748928")</f>
        <v/>
      </c>
      <c r="B416" t="n">
        <v>0.3172966781214204</v>
      </c>
    </row>
    <row r="417">
      <c r="A417">
        <f>HYPERLINK("https://stackoverflow.com/q/58776201", "58776201")</f>
        <v/>
      </c>
      <c r="B417" t="n">
        <v>0.5637789252247083</v>
      </c>
    </row>
    <row r="418">
      <c r="A418">
        <f>HYPERLINK("https://stackoverflow.com/q/58790918", "58790918")</f>
        <v/>
      </c>
      <c r="B418" t="n">
        <v>0.6611111111111109</v>
      </c>
    </row>
    <row r="419">
      <c r="A419">
        <f>HYPERLINK("https://stackoverflow.com/q/58794905", "58794905")</f>
        <v/>
      </c>
      <c r="B419" t="n">
        <v>0.3212278426286208</v>
      </c>
    </row>
    <row r="420">
      <c r="A420">
        <f>HYPERLINK("https://stackoverflow.com/q/58822568", "58822568")</f>
        <v/>
      </c>
      <c r="B420" t="n">
        <v>0.3524904214559386</v>
      </c>
    </row>
    <row r="421">
      <c r="A421">
        <f>HYPERLINK("https://stackoverflow.com/q/58832168", "58832168")</f>
        <v/>
      </c>
      <c r="B421" t="n">
        <v>0.378716744913928</v>
      </c>
    </row>
    <row r="422">
      <c r="A422">
        <f>HYPERLINK("https://stackoverflow.com/q/58832626", "58832626")</f>
        <v/>
      </c>
      <c r="B422" t="n">
        <v>0.6547520088667221</v>
      </c>
    </row>
    <row r="423">
      <c r="A423">
        <f>HYPERLINK("https://stackoverflow.com/q/58839197", "58839197")</f>
        <v/>
      </c>
      <c r="B423" t="n">
        <v>0.6474014336917561</v>
      </c>
    </row>
    <row r="424">
      <c r="A424">
        <f>HYPERLINK("https://stackoverflow.com/q/58841047", "58841047")</f>
        <v/>
      </c>
      <c r="B424" t="n">
        <v>0.6185002736726873</v>
      </c>
    </row>
    <row r="425">
      <c r="A425">
        <f>HYPERLINK("https://stackoverflow.com/q/58846662", "58846662")</f>
        <v/>
      </c>
      <c r="B425" t="n">
        <v>0.5608264811300865</v>
      </c>
    </row>
    <row r="426">
      <c r="A426">
        <f>HYPERLINK("https://stackoverflow.com/q/58874315", "58874315")</f>
        <v/>
      </c>
      <c r="B426" t="n">
        <v>0.4965656565656565</v>
      </c>
    </row>
    <row r="427">
      <c r="A427">
        <f>HYPERLINK("https://stackoverflow.com/q/58904486", "58904486")</f>
        <v/>
      </c>
      <c r="B427" t="n">
        <v>0.4154589371980676</v>
      </c>
    </row>
    <row r="428">
      <c r="A428">
        <f>HYPERLINK("https://stackoverflow.com/q/58914330", "58914330")</f>
        <v/>
      </c>
      <c r="B428" t="n">
        <v>0.6072943172179814</v>
      </c>
    </row>
    <row r="429">
      <c r="A429">
        <f>HYPERLINK("https://stackoverflow.com/q/58940439", "58940439")</f>
        <v/>
      </c>
      <c r="B429" t="n">
        <v>0.4149085794655414</v>
      </c>
    </row>
    <row r="430">
      <c r="A430">
        <f>HYPERLINK("https://stackoverflow.com/q/58941104", "58941104")</f>
        <v/>
      </c>
      <c r="B430" t="n">
        <v>0.3693347953216375</v>
      </c>
    </row>
    <row r="431">
      <c r="A431">
        <f>HYPERLINK("https://stackoverflow.com/q/58952758", "58952758")</f>
        <v/>
      </c>
      <c r="B431" t="n">
        <v>0.3991905813097866</v>
      </c>
    </row>
    <row r="432">
      <c r="A432">
        <f>HYPERLINK("https://stackoverflow.com/q/58993188", "58993188")</f>
        <v/>
      </c>
      <c r="B432" t="n">
        <v>0.4224318658280922</v>
      </c>
    </row>
    <row r="433">
      <c r="A433">
        <f>HYPERLINK("https://stackoverflow.com/q/59043054", "59043054")</f>
        <v/>
      </c>
      <c r="B433" t="n">
        <v>0.4088639200998751</v>
      </c>
    </row>
    <row r="434">
      <c r="A434">
        <f>HYPERLINK("https://stackoverflow.com/q/59094028", "59094028")</f>
        <v/>
      </c>
      <c r="B434" t="n">
        <v>0.4832915622389306</v>
      </c>
    </row>
    <row r="435">
      <c r="A435">
        <f>HYPERLINK("https://stackoverflow.com/q/59140407", "59140407")</f>
        <v/>
      </c>
      <c r="B435" t="n">
        <v>0.6236111111111112</v>
      </c>
    </row>
    <row r="436">
      <c r="A436">
        <f>HYPERLINK("https://stackoverflow.com/q/59149471", "59149471")</f>
        <v/>
      </c>
      <c r="B436" t="n">
        <v>0.3326679973386561</v>
      </c>
    </row>
    <row r="437">
      <c r="A437">
        <f>HYPERLINK("https://stackoverflow.com/q/59182574", "59182574")</f>
        <v/>
      </c>
      <c r="B437" t="n">
        <v>0.5517585931254996</v>
      </c>
    </row>
    <row r="438">
      <c r="A438">
        <f>HYPERLINK("https://stackoverflow.com/q/59201429", "59201429")</f>
        <v/>
      </c>
      <c r="B438" t="n">
        <v>0.377429648970119</v>
      </c>
    </row>
    <row r="439">
      <c r="A439">
        <f>HYPERLINK("https://stackoverflow.com/q/59202953", "59202953")</f>
        <v/>
      </c>
      <c r="B439" t="n">
        <v>0.6614466815809096</v>
      </c>
    </row>
    <row r="440">
      <c r="A440">
        <f>HYPERLINK("https://stackoverflow.com/q/59233638", "59233638")</f>
        <v/>
      </c>
      <c r="B440" t="n">
        <v>0.745131729667812</v>
      </c>
    </row>
    <row r="441">
      <c r="A441">
        <f>HYPERLINK("https://stackoverflow.com/q/59246446", "59246446")</f>
        <v/>
      </c>
      <c r="B441" t="n">
        <v>0.4672086720867209</v>
      </c>
    </row>
    <row r="442">
      <c r="A442">
        <f>HYPERLINK("https://stackoverflow.com/q/59251524", "59251524")</f>
        <v/>
      </c>
      <c r="B442" t="n">
        <v>0.7364094404667199</v>
      </c>
    </row>
    <row r="443">
      <c r="A443">
        <f>HYPERLINK("https://stackoverflow.com/q/59293403", "59293403")</f>
        <v/>
      </c>
      <c r="B443" t="n">
        <v>0.3506320691949434</v>
      </c>
    </row>
    <row r="444">
      <c r="A444">
        <f>HYPERLINK("https://stackoverflow.com/q/59299127", "59299127")</f>
        <v/>
      </c>
      <c r="B444" t="n">
        <v>0.4007038712921065</v>
      </c>
    </row>
    <row r="445">
      <c r="A445">
        <f>HYPERLINK("https://stackoverflow.com/q/59305155", "59305155")</f>
        <v/>
      </c>
      <c r="B445" t="n">
        <v>0.4682539682539681</v>
      </c>
    </row>
    <row r="446">
      <c r="A446">
        <f>HYPERLINK("https://stackoverflow.com/q/59322618", "59322618")</f>
        <v/>
      </c>
      <c r="B446" t="n">
        <v>0.2929292929292929</v>
      </c>
    </row>
    <row r="447">
      <c r="A447">
        <f>HYPERLINK("https://stackoverflow.com/q/59349005", "59349005")</f>
        <v/>
      </c>
      <c r="B447" t="n">
        <v>0.2953216374269007</v>
      </c>
    </row>
    <row r="448">
      <c r="A448">
        <f>HYPERLINK("https://stackoverflow.com/q/59368840", "59368840")</f>
        <v/>
      </c>
      <c r="B448" t="n">
        <v>0.4411603721948549</v>
      </c>
    </row>
    <row r="449">
      <c r="A449">
        <f>HYPERLINK("https://stackoverflow.com/q/59370100", "59370100")</f>
        <v/>
      </c>
      <c r="B449" t="n">
        <v>0.3820044828690362</v>
      </c>
    </row>
    <row r="450">
      <c r="A450">
        <f>HYPERLINK("https://stackoverflow.com/q/59371835", "59371835")</f>
        <v/>
      </c>
      <c r="B450" t="n">
        <v>0.6854818204932621</v>
      </c>
    </row>
    <row r="451">
      <c r="A451">
        <f>HYPERLINK("https://stackoverflow.com/q/59399174", "59399174")</f>
        <v/>
      </c>
      <c r="B451" t="n">
        <v>0.2652464494569758</v>
      </c>
    </row>
    <row r="452">
      <c r="A452">
        <f>HYPERLINK("https://stackoverflow.com/q/59419349", "59419349")</f>
        <v/>
      </c>
      <c r="B452" t="n">
        <v>0.764957264957265</v>
      </c>
    </row>
    <row r="453">
      <c r="A453">
        <f>HYPERLINK("https://stackoverflow.com/q/59427077", "59427077")</f>
        <v/>
      </c>
      <c r="B453" t="n">
        <v>0.3543543543543543</v>
      </c>
    </row>
    <row r="454">
      <c r="A454">
        <f>HYPERLINK("https://stackoverflow.com/q/59464598", "59464598")</f>
        <v/>
      </c>
      <c r="B454" t="n">
        <v>0.2724943964137048</v>
      </c>
    </row>
    <row r="455">
      <c r="A455">
        <f>HYPERLINK("https://stackoverflow.com/q/59533959", "59533959")</f>
        <v/>
      </c>
      <c r="B455" t="n">
        <v>0.7841421373640942</v>
      </c>
    </row>
    <row r="456">
      <c r="A456">
        <f>HYPERLINK("https://stackoverflow.com/q/59544770", "59544770")</f>
        <v/>
      </c>
      <c r="B456" t="n">
        <v>0.4601043997017151</v>
      </c>
    </row>
    <row r="457">
      <c r="A457">
        <f>HYPERLINK("https://stackoverflow.com/q/59625264", "59625264")</f>
        <v/>
      </c>
      <c r="B457" t="n">
        <v>0.7322715206674251</v>
      </c>
    </row>
    <row r="458">
      <c r="A458">
        <f>HYPERLINK("https://stackoverflow.com/q/59645309", "59645309")</f>
        <v/>
      </c>
      <c r="B458" t="n">
        <v>0.3242258652094717</v>
      </c>
    </row>
    <row r="459">
      <c r="A459">
        <f>HYPERLINK("https://stackoverflow.com/q/59688843", "59688843")</f>
        <v/>
      </c>
      <c r="B459" t="n">
        <v>0.5855138414865378</v>
      </c>
    </row>
    <row r="460">
      <c r="A460">
        <f>HYPERLINK("https://stackoverflow.com/q/59704836", "59704836")</f>
        <v/>
      </c>
      <c r="B460" t="n">
        <v>0.3633907463694697</v>
      </c>
    </row>
    <row r="461">
      <c r="A461">
        <f>HYPERLINK("https://stackoverflow.com/q/59719707", "59719707")</f>
        <v/>
      </c>
      <c r="B461" t="n">
        <v>0.4328068717096149</v>
      </c>
    </row>
    <row r="462">
      <c r="A462">
        <f>HYPERLINK("https://stackoverflow.com/q/59738152", "59738152")</f>
        <v/>
      </c>
      <c r="B462" t="n">
        <v>0.3823439878234399</v>
      </c>
    </row>
    <row r="463">
      <c r="A463">
        <f>HYPERLINK("https://stackoverflow.com/q/59784776", "59784776")</f>
        <v/>
      </c>
      <c r="B463" t="n">
        <v>0.4094982078853045</v>
      </c>
    </row>
    <row r="464">
      <c r="A464">
        <f>HYPERLINK("https://stackoverflow.com/q/59854316", "59854316")</f>
        <v/>
      </c>
      <c r="B464" t="n">
        <v>0.6981418278346606</v>
      </c>
    </row>
    <row r="465">
      <c r="A465">
        <f>HYPERLINK("https://stackoverflow.com/q/59865860", "59865860")</f>
        <v/>
      </c>
      <c r="B465" t="n">
        <v>0.2792725460886896</v>
      </c>
    </row>
    <row r="466">
      <c r="A466">
        <f>HYPERLINK("https://stackoverflow.com/q/59873880", "59873880")</f>
        <v/>
      </c>
      <c r="B466" t="n">
        <v>0.2267361111111111</v>
      </c>
    </row>
    <row r="467">
      <c r="A467">
        <f>HYPERLINK("https://stackoverflow.com/q/59897345", "59897345")</f>
        <v/>
      </c>
      <c r="B467" t="n">
        <v>0.5869175627240142</v>
      </c>
    </row>
    <row r="468">
      <c r="A468">
        <f>HYPERLINK("https://stackoverflow.com/q/59926810", "59926810")</f>
        <v/>
      </c>
      <c r="B468" t="n">
        <v>0.5889436234263822</v>
      </c>
    </row>
    <row r="469">
      <c r="A469">
        <f>HYPERLINK("https://stackoverflow.com/q/59929281", "59929281")</f>
        <v/>
      </c>
      <c r="B469" t="n">
        <v>0.5125195618153365</v>
      </c>
    </row>
    <row r="470">
      <c r="A470">
        <f>HYPERLINK("https://stackoverflow.com/q/59962143", "59962143")</f>
        <v/>
      </c>
      <c r="B470" t="n">
        <v>0.5351617440225036</v>
      </c>
    </row>
    <row r="471">
      <c r="A471">
        <f>HYPERLINK("https://stackoverflow.com/q/59979336", "59979336")</f>
        <v/>
      </c>
      <c r="B471" t="n">
        <v>0.2687465790914066</v>
      </c>
    </row>
    <row r="472">
      <c r="A472">
        <f>HYPERLINK("https://stackoverflow.com/q/60063934", "60063934")</f>
        <v/>
      </c>
      <c r="B472" t="n">
        <v>0.3313379542113001</v>
      </c>
    </row>
    <row r="473">
      <c r="A473">
        <f>HYPERLINK("https://stackoverflow.com/q/60175980", "60175980")</f>
        <v/>
      </c>
      <c r="B473" t="n">
        <v>0.3233062330623306</v>
      </c>
    </row>
    <row r="474">
      <c r="A474">
        <f>HYPERLINK("https://stackoverflow.com/q/60176349", "60176349")</f>
        <v/>
      </c>
      <c r="B474" t="n">
        <v>0.2649572649572649</v>
      </c>
    </row>
    <row r="475">
      <c r="A475">
        <f>HYPERLINK("https://stackoverflow.com/q/60181728", "60181728")</f>
        <v/>
      </c>
      <c r="B475" t="n">
        <v>0.3213383838383838</v>
      </c>
    </row>
    <row r="476">
      <c r="A476">
        <f>HYPERLINK("https://stackoverflow.com/q/60230705", "60230705")</f>
        <v/>
      </c>
      <c r="B476" t="n">
        <v>0.3283635072772454</v>
      </c>
    </row>
    <row r="477">
      <c r="A477">
        <f>HYPERLINK("https://stackoverflow.com/q/60370378", "60370378")</f>
        <v/>
      </c>
      <c r="B477" t="n">
        <v>0.4080394387561623</v>
      </c>
    </row>
    <row r="478">
      <c r="A478">
        <f>HYPERLINK("https://stackoverflow.com/q/60396720", "60396720")</f>
        <v/>
      </c>
      <c r="B478" t="n">
        <v>0.2981435300637296</v>
      </c>
    </row>
    <row r="479">
      <c r="A479">
        <f>HYPERLINK("https://stackoverflow.com/q/60400547", "60400547")</f>
        <v/>
      </c>
      <c r="B479" t="n">
        <v>0.4796455938697318</v>
      </c>
    </row>
    <row r="480">
      <c r="A480">
        <f>HYPERLINK("https://stackoverflow.com/q/60428312", "60428312")</f>
        <v/>
      </c>
      <c r="B480" t="n">
        <v>0.4677195899141037</v>
      </c>
    </row>
    <row r="481">
      <c r="A481">
        <f>HYPERLINK("https://stackoverflow.com/q/60445843", "60445843")</f>
        <v/>
      </c>
      <c r="B481" t="n">
        <v>0.5327529021558873</v>
      </c>
    </row>
    <row r="482">
      <c r="A482">
        <f>HYPERLINK("https://stackoverflow.com/q/60513317", "60513317")</f>
        <v/>
      </c>
      <c r="B482" t="n">
        <v>0.3452968446238971</v>
      </c>
    </row>
    <row r="483">
      <c r="A483">
        <f>HYPERLINK("https://stackoverflow.com/q/60556908", "60556908")</f>
        <v/>
      </c>
      <c r="B483" t="n">
        <v>0.5104285172544559</v>
      </c>
    </row>
    <row r="484">
      <c r="A484">
        <f>HYPERLINK("https://stackoverflow.com/q/60716376", "60716376")</f>
        <v/>
      </c>
      <c r="B484" t="n">
        <v>0.5802122347066168</v>
      </c>
    </row>
    <row r="485">
      <c r="A485">
        <f>HYPERLINK("https://stackoverflow.com/q/60763258", "60763258")</f>
        <v/>
      </c>
      <c r="B485" t="n">
        <v>0.3111111111111112</v>
      </c>
    </row>
    <row r="486">
      <c r="A486">
        <f>HYPERLINK("https://stackoverflow.com/q/60776604", "60776604")</f>
        <v/>
      </c>
      <c r="B486" t="n">
        <v>0.399770904925544</v>
      </c>
    </row>
    <row r="487">
      <c r="A487">
        <f>HYPERLINK("https://stackoverflow.com/q/60779964", "60779964")</f>
        <v/>
      </c>
      <c r="B487" t="n">
        <v>0.5598915989159891</v>
      </c>
    </row>
    <row r="488">
      <c r="A488">
        <f>HYPERLINK("https://stackoverflow.com/q/60906873", "60906873")</f>
        <v/>
      </c>
      <c r="B488" t="n">
        <v>0.4650436953807741</v>
      </c>
    </row>
    <row r="489">
      <c r="A489">
        <f>HYPERLINK("https://stackoverflow.com/q/61014391", "61014391")</f>
        <v/>
      </c>
      <c r="B489" t="n">
        <v>0.5250183958793232</v>
      </c>
    </row>
    <row r="490">
      <c r="A490">
        <f>HYPERLINK("https://stackoverflow.com/q/61088814", "61088814")</f>
        <v/>
      </c>
      <c r="B490" t="n">
        <v>0.3223787167449139</v>
      </c>
    </row>
    <row r="491">
      <c r="A491">
        <f>HYPERLINK("https://stackoverflow.com/q/61131140", "61131140")</f>
        <v/>
      </c>
      <c r="B491" t="n">
        <v>0.4899209804870183</v>
      </c>
    </row>
    <row r="492">
      <c r="A492">
        <f>HYPERLINK("https://stackoverflow.com/q/61204978", "61204978")</f>
        <v/>
      </c>
      <c r="B492" t="n">
        <v>0.3327605956471936</v>
      </c>
    </row>
    <row r="493">
      <c r="A493">
        <f>HYPERLINK("https://stackoverflow.com/q/61206586", "61206586")</f>
        <v/>
      </c>
      <c r="B493" t="n">
        <v>0.4852832965415746</v>
      </c>
    </row>
    <row r="494">
      <c r="A494">
        <f>HYPERLINK("https://stackoverflow.com/q/61207974", "61207974")</f>
        <v/>
      </c>
      <c r="B494" t="n">
        <v>0.4810395120657651</v>
      </c>
    </row>
    <row r="495">
      <c r="A495">
        <f>HYPERLINK("https://stackoverflow.com/q/61238595", "61238595")</f>
        <v/>
      </c>
      <c r="B495" t="n">
        <v>0.508998435054773</v>
      </c>
    </row>
    <row r="496">
      <c r="A496">
        <f>HYPERLINK("https://stackoverflow.com/q/61242253", "61242253")</f>
        <v/>
      </c>
      <c r="B496" t="n">
        <v>0.2465577969900736</v>
      </c>
    </row>
    <row r="497">
      <c r="A497">
        <f>HYPERLINK("https://stackoverflow.com/q/61330666", "61330666")</f>
        <v/>
      </c>
      <c r="B497" t="n">
        <v>0.6393634107168928</v>
      </c>
    </row>
    <row r="498">
      <c r="A498">
        <f>HYPERLINK("https://stackoverflow.com/q/61363424", "61363424")</f>
        <v/>
      </c>
      <c r="B498" t="n">
        <v>0.4379403794037942</v>
      </c>
    </row>
    <row r="499">
      <c r="A499">
        <f>HYPERLINK("https://stackoverflow.com/q/61452894", "61452894")</f>
        <v/>
      </c>
      <c r="B499" t="n">
        <v>0.2822341057635175</v>
      </c>
    </row>
    <row r="500">
      <c r="A500">
        <f>HYPERLINK("https://stackoverflow.com/q/61454256", "61454256")</f>
        <v/>
      </c>
      <c r="B500" t="n">
        <v>0.5802122347066168</v>
      </c>
    </row>
    <row r="501">
      <c r="A501">
        <f>HYPERLINK("https://stackoverflow.com/q/61483577", "61483577")</f>
        <v/>
      </c>
      <c r="B501" t="n">
        <v>0.7285024154589373</v>
      </c>
    </row>
    <row r="502">
      <c r="A502">
        <f>HYPERLINK("https://stackoverflow.com/q/61491488", "61491488")</f>
        <v/>
      </c>
      <c r="B502" t="n">
        <v>0.332929292929293</v>
      </c>
    </row>
    <row r="503">
      <c r="A503">
        <f>HYPERLINK("https://stackoverflow.com/q/61515127", "61515127")</f>
        <v/>
      </c>
      <c r="B503" t="n">
        <v>0.3959212376933895</v>
      </c>
    </row>
    <row r="504">
      <c r="A504">
        <f>HYPERLINK("https://stackoverflow.com/q/61557784", "61557784")</f>
        <v/>
      </c>
      <c r="B504" t="n">
        <v>0.5131729667812142</v>
      </c>
    </row>
    <row r="505">
      <c r="A505">
        <f>HYPERLINK("https://stackoverflow.com/q/61604943", "61604943")</f>
        <v/>
      </c>
      <c r="B505" t="n">
        <v>0.4456975772765246</v>
      </c>
    </row>
    <row r="506">
      <c r="A506">
        <f>HYPERLINK("https://stackoverflow.com/q/61628400", "61628400")</f>
        <v/>
      </c>
      <c r="B506" t="n">
        <v>0.3769338959212377</v>
      </c>
    </row>
    <row r="507">
      <c r="A507">
        <f>HYPERLINK("https://stackoverflow.com/q/61641793", "61641793")</f>
        <v/>
      </c>
      <c r="B507" t="n">
        <v>0.7585275244849713</v>
      </c>
    </row>
    <row r="508">
      <c r="A508">
        <f>HYPERLINK("https://stackoverflow.com/q/61642239", "61642239")</f>
        <v/>
      </c>
      <c r="B508" t="n">
        <v>0.3909570674654115</v>
      </c>
    </row>
    <row r="509">
      <c r="A509">
        <f>HYPERLINK("https://stackoverflow.com/q/61660647", "61660647")</f>
        <v/>
      </c>
      <c r="B509" t="n">
        <v>0.6248725790010193</v>
      </c>
    </row>
    <row r="510">
      <c r="A510">
        <f>HYPERLINK("https://stackoverflow.com/q/61672841", "61672841")</f>
        <v/>
      </c>
      <c r="B510" t="n">
        <v>0.5098249374776705</v>
      </c>
    </row>
    <row r="511">
      <c r="A511">
        <f>HYPERLINK("https://stackoverflow.com/q/61729009", "61729009")</f>
        <v/>
      </c>
      <c r="B511" t="n">
        <v>0.6923918992884511</v>
      </c>
    </row>
    <row r="512">
      <c r="A512">
        <f>HYPERLINK("https://stackoverflow.com/q/61735365", "61735365")</f>
        <v/>
      </c>
      <c r="B512" t="n">
        <v>0.7159891598915987</v>
      </c>
    </row>
    <row r="513">
      <c r="A513">
        <f>HYPERLINK("https://stackoverflow.com/q/61769866", "61769866")</f>
        <v/>
      </c>
      <c r="B513" t="n">
        <v>0.4292929292929292</v>
      </c>
    </row>
    <row r="514">
      <c r="A514">
        <f>HYPERLINK("https://stackoverflow.com/q/61818685", "61818685")</f>
        <v/>
      </c>
      <c r="B514" t="n">
        <v>0.2423611111111111</v>
      </c>
    </row>
    <row r="515">
      <c r="A515">
        <f>HYPERLINK("https://stackoverflow.com/q/61827269", "61827269")</f>
        <v/>
      </c>
      <c r="B515" t="n">
        <v>0.768414481897628</v>
      </c>
    </row>
    <row r="516">
      <c r="A516">
        <f>HYPERLINK("https://stackoverflow.com/q/61854113", "61854113")</f>
        <v/>
      </c>
      <c r="B516" t="n">
        <v>0.4371980676328501</v>
      </c>
    </row>
    <row r="517">
      <c r="A517">
        <f>HYPERLINK("https://stackoverflow.com/q/61928879", "61928879")</f>
        <v/>
      </c>
      <c r="B517" t="n">
        <v>0.6995355484101465</v>
      </c>
    </row>
    <row r="518">
      <c r="A518">
        <f>HYPERLINK("https://stackoverflow.com/q/61977505", "61977505")</f>
        <v/>
      </c>
      <c r="B518" t="n">
        <v>0.4682539682539682</v>
      </c>
    </row>
    <row r="519">
      <c r="A519">
        <f>HYPERLINK("https://stackoverflow.com/q/62022772", "62022772")</f>
        <v/>
      </c>
      <c r="B519" t="n">
        <v>0.3111111111111112</v>
      </c>
    </row>
    <row r="520">
      <c r="A520">
        <f>HYPERLINK("https://stackoverflow.com/q/62049728", "62049728")</f>
        <v/>
      </c>
      <c r="B520" t="n">
        <v>0.4856284856284856</v>
      </c>
    </row>
    <row r="521">
      <c r="A521">
        <f>HYPERLINK("https://stackoverflow.com/q/62076983", "62076983")</f>
        <v/>
      </c>
      <c r="B521" t="n">
        <v>0.3826342899190581</v>
      </c>
    </row>
    <row r="522">
      <c r="A522">
        <f>HYPERLINK("https://stackoverflow.com/q/62080130", "62080130")</f>
        <v/>
      </c>
      <c r="B522" t="n">
        <v>0.6696476964769646</v>
      </c>
    </row>
    <row r="523">
      <c r="A523">
        <f>HYPERLINK("https://stackoverflow.com/q/62099257", "62099257")</f>
        <v/>
      </c>
      <c r="B523" t="n">
        <v>0.3599900348779273</v>
      </c>
    </row>
    <row r="524">
      <c r="A524">
        <f>HYPERLINK("https://stackoverflow.com/q/62107434", "62107434")</f>
        <v/>
      </c>
      <c r="B524" t="n">
        <v>0.5750880563560679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