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5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0.2952763434691146</v>
      </c>
    </row>
    <row r="3">
      <c r="A3">
        <f>HYPERLINK("https://stackoverflow.com/q/9481841", "9481841")</f>
        <v/>
      </c>
      <c r="B3" t="n">
        <v>0.3718115002161694</v>
      </c>
    </row>
    <row r="4">
      <c r="A4">
        <f>HYPERLINK("https://stackoverflow.com/q/13085151", "13085151")</f>
        <v/>
      </c>
      <c r="B4" t="n">
        <v>0.3693892568064753</v>
      </c>
    </row>
    <row r="5">
      <c r="A5">
        <f>HYPERLINK("https://stackoverflow.com/q/13480693", "13480693")</f>
        <v/>
      </c>
      <c r="B5" t="n">
        <v>0.3050363447559709</v>
      </c>
    </row>
    <row r="6">
      <c r="A6">
        <f>HYPERLINK("https://stackoverflow.com/q/18624062", "18624062")</f>
        <v/>
      </c>
      <c r="B6" t="n">
        <v>0.2732732732732733</v>
      </c>
    </row>
    <row r="7">
      <c r="A7">
        <f>HYPERLINK("https://stackoverflow.com/q/19102367", "19102367")</f>
        <v/>
      </c>
      <c r="B7" t="n">
        <v>0.3369175627240142</v>
      </c>
    </row>
    <row r="8">
      <c r="A8">
        <f>HYPERLINK("https://stackoverflow.com/q/21492201", "21492201")</f>
        <v/>
      </c>
      <c r="B8" t="n">
        <v>0.3469601677148847</v>
      </c>
    </row>
    <row r="9">
      <c r="A9">
        <f>HYPERLINK("https://stackoverflow.com/q/22187852", "22187852")</f>
        <v/>
      </c>
      <c r="B9" t="n">
        <v>0.3285024154589372</v>
      </c>
    </row>
    <row r="10">
      <c r="A10">
        <f>HYPERLINK("https://stackoverflow.com/q/22861584", "22861584")</f>
        <v/>
      </c>
      <c r="B10" t="n">
        <v>0.4559386973180076</v>
      </c>
    </row>
    <row r="11">
      <c r="A11">
        <f>HYPERLINK("https://stackoverflow.com/q/27748865", "27748865")</f>
        <v/>
      </c>
      <c r="B11" t="n">
        <v>0.2965214454576156</v>
      </c>
    </row>
    <row r="12">
      <c r="A12">
        <f>HYPERLINK("https://stackoverflow.com/q/30404878", "30404878")</f>
        <v/>
      </c>
      <c r="B12" t="n">
        <v>0.2269731800766284</v>
      </c>
    </row>
    <row r="13">
      <c r="A13">
        <f>HYPERLINK("https://stackoverflow.com/q/31116437", "31116437")</f>
        <v/>
      </c>
      <c r="B13" t="n">
        <v>0.2801251956181533</v>
      </c>
    </row>
    <row r="14">
      <c r="A14">
        <f>HYPERLINK("https://stackoverflow.com/q/31838489", "31838489")</f>
        <v/>
      </c>
      <c r="B14" t="n">
        <v>0.3691756272401432</v>
      </c>
    </row>
    <row r="15">
      <c r="A15">
        <f>HYPERLINK("https://stackoverflow.com/q/31838520", "31838520")</f>
        <v/>
      </c>
      <c r="B15" t="n">
        <v>0.6635304659498208</v>
      </c>
    </row>
    <row r="16">
      <c r="A16">
        <f>HYPERLINK("https://stackoverflow.com/q/32040971", "32040971")</f>
        <v/>
      </c>
      <c r="B16" t="n">
        <v>0.2992717876438807</v>
      </c>
    </row>
    <row r="17">
      <c r="A17">
        <f>HYPERLINK("https://stackoverflow.com/q/32380983", "32380983")</f>
        <v/>
      </c>
      <c r="B17" t="n">
        <v>0.4118629908103593</v>
      </c>
    </row>
    <row r="18">
      <c r="A18">
        <f>HYPERLINK("https://stackoverflow.com/q/32698744", "32698744")</f>
        <v/>
      </c>
      <c r="B18" t="n">
        <v>0.2819971870604782</v>
      </c>
    </row>
    <row r="19">
      <c r="A19">
        <f>HYPERLINK("https://stackoverflow.com/q/34814468", "34814468")</f>
        <v/>
      </c>
      <c r="B19" t="n">
        <v>0.4527569963978942</v>
      </c>
    </row>
    <row r="20">
      <c r="A20">
        <f>HYPERLINK("https://stackoverflow.com/q/35859198", "35859198")</f>
        <v/>
      </c>
      <c r="B20" t="n">
        <v>0.3558928947923256</v>
      </c>
    </row>
    <row r="21">
      <c r="A21">
        <f>HYPERLINK("https://stackoverflow.com/q/35894935", "35894935")</f>
        <v/>
      </c>
      <c r="B21" t="n">
        <v>0.6208387375702551</v>
      </c>
    </row>
    <row r="22">
      <c r="A22">
        <f>HYPERLINK("https://stackoverflow.com/q/36089525", "36089525")</f>
        <v/>
      </c>
      <c r="B22" t="n">
        <v>0.284084084084084</v>
      </c>
    </row>
    <row r="23">
      <c r="A23">
        <f>HYPERLINK("https://stackoverflow.com/q/37196287", "37196287")</f>
        <v/>
      </c>
      <c r="B23" t="n">
        <v>0.3960426179604263</v>
      </c>
    </row>
    <row r="24">
      <c r="A24">
        <f>HYPERLINK("https://stackoverflow.com/q/37481142", "37481142")</f>
        <v/>
      </c>
      <c r="B24" t="n">
        <v>0.3143196672608436</v>
      </c>
    </row>
    <row r="25">
      <c r="A25">
        <f>HYPERLINK("https://stackoverflow.com/q/37521245", "37521245")</f>
        <v/>
      </c>
      <c r="B25" t="n">
        <v>0.3165165165165165</v>
      </c>
    </row>
    <row r="26">
      <c r="A26">
        <f>HYPERLINK("https://stackoverflow.com/q/39232599", "39232599")</f>
        <v/>
      </c>
      <c r="B26" t="n">
        <v>0.7603046594982078</v>
      </c>
    </row>
    <row r="27">
      <c r="A27">
        <f>HYPERLINK("https://stackoverflow.com/q/39488461", "39488461")</f>
        <v/>
      </c>
      <c r="B27" t="n">
        <v>0.5001896094046265</v>
      </c>
    </row>
    <row r="28">
      <c r="A28">
        <f>HYPERLINK("https://stackoverflow.com/q/39490200", "39490200")</f>
        <v/>
      </c>
      <c r="B28" t="n">
        <v>0.5735171261487052</v>
      </c>
    </row>
    <row r="29">
      <c r="A29">
        <f>HYPERLINK("https://stackoverflow.com/q/39493708", "39493708")</f>
        <v/>
      </c>
      <c r="B29" t="n">
        <v>0.5371980676328503</v>
      </c>
    </row>
    <row r="30">
      <c r="A30">
        <f>HYPERLINK("https://stackoverflow.com/q/40159662", "40159662")</f>
        <v/>
      </c>
      <c r="B30" t="n">
        <v>0.3689586447433981</v>
      </c>
    </row>
    <row r="31">
      <c r="A31">
        <f>HYPERLINK("https://stackoverflow.com/q/40589959", "40589959")</f>
        <v/>
      </c>
      <c r="B31" t="n">
        <v>0.479441575827118</v>
      </c>
    </row>
    <row r="32">
      <c r="A32">
        <f>HYPERLINK("https://stackoverflow.com/q/41002487", "41002487")</f>
        <v/>
      </c>
      <c r="B32" t="n">
        <v>0.4667596466759645</v>
      </c>
    </row>
    <row r="33">
      <c r="A33">
        <f>HYPERLINK("https://stackoverflow.com/q/41045890", "41045890")</f>
        <v/>
      </c>
      <c r="B33" t="n">
        <v>0.3876384423008217</v>
      </c>
    </row>
    <row r="34">
      <c r="A34">
        <f>HYPERLINK("https://stackoverflow.com/q/41194285", "41194285")</f>
        <v/>
      </c>
      <c r="B34" t="n">
        <v>0.406885758998435</v>
      </c>
    </row>
    <row r="35">
      <c r="A35">
        <f>HYPERLINK("https://stackoverflow.com/q/41580358", "41580358")</f>
        <v/>
      </c>
      <c r="B35" t="n">
        <v>0.3568448995070155</v>
      </c>
    </row>
    <row r="36">
      <c r="A36">
        <f>HYPERLINK("https://stackoverflow.com/q/41806580", "41806580")</f>
        <v/>
      </c>
      <c r="B36" t="n">
        <v>0.3188575899843506</v>
      </c>
    </row>
    <row r="37">
      <c r="A37">
        <f>HYPERLINK("https://stackoverflow.com/q/41883521", "41883521")</f>
        <v/>
      </c>
      <c r="B37" t="n">
        <v>0.3545321637426901</v>
      </c>
    </row>
    <row r="38">
      <c r="A38">
        <f>HYPERLINK("https://stackoverflow.com/q/41935351", "41935351")</f>
        <v/>
      </c>
      <c r="B38" t="n">
        <v>0.6897627965043694</v>
      </c>
    </row>
    <row r="39">
      <c r="A39">
        <f>HYPERLINK("https://stackoverflow.com/q/42073424", "42073424")</f>
        <v/>
      </c>
      <c r="B39" t="n">
        <v>0.4483992467043315</v>
      </c>
    </row>
    <row r="40">
      <c r="A40">
        <f>HYPERLINK("https://stackoverflow.com/q/42388942", "42388942")</f>
        <v/>
      </c>
      <c r="B40" t="n">
        <v>0.4456181533646321</v>
      </c>
    </row>
    <row r="41">
      <c r="A41">
        <f>HYPERLINK("https://stackoverflow.com/q/42503229", "42503229")</f>
        <v/>
      </c>
      <c r="B41" t="n">
        <v>0.4754946727549467</v>
      </c>
    </row>
    <row r="42">
      <c r="A42">
        <f>HYPERLINK("https://stackoverflow.com/q/42672196", "42672196")</f>
        <v/>
      </c>
      <c r="B42" t="n">
        <v>0.5151011360487671</v>
      </c>
    </row>
    <row r="43">
      <c r="A43">
        <f>HYPERLINK("https://stackoverflow.com/q/42859891", "42859891")</f>
        <v/>
      </c>
      <c r="B43" t="n">
        <v>0.5409753645047761</v>
      </c>
    </row>
    <row r="44">
      <c r="A44">
        <f>HYPERLINK("https://stackoverflow.com/q/42900540", "42900540")</f>
        <v/>
      </c>
      <c r="B44" t="n">
        <v>0.4661406969099277</v>
      </c>
    </row>
    <row r="45">
      <c r="A45">
        <f>HYPERLINK("https://stackoverflow.com/q/42912565", "42912565")</f>
        <v/>
      </c>
      <c r="B45" t="n">
        <v>0.8694512250248621</v>
      </c>
    </row>
    <row r="46">
      <c r="A46">
        <f>HYPERLINK("https://stackoverflow.com/q/43241155", "43241155")</f>
        <v/>
      </c>
      <c r="B46" t="n">
        <v>0.3918992884510125</v>
      </c>
    </row>
    <row r="47">
      <c r="A47">
        <f>HYPERLINK("https://stackoverflow.com/q/43261740", "43261740")</f>
        <v/>
      </c>
      <c r="B47" t="n">
        <v>0.5655228758169933</v>
      </c>
    </row>
    <row r="48">
      <c r="A48">
        <f>HYPERLINK("https://stackoverflow.com/q/43454426", "43454426")</f>
        <v/>
      </c>
      <c r="B48" t="n">
        <v>0.359979889391654</v>
      </c>
    </row>
    <row r="49">
      <c r="A49">
        <f>HYPERLINK("https://stackoverflow.com/q/43480568", "43480568")</f>
        <v/>
      </c>
      <c r="B49" t="n">
        <v>0.7448009506833037</v>
      </c>
    </row>
    <row r="50">
      <c r="A50">
        <f>HYPERLINK("https://stackoverflow.com/q/43861008", "43861008")</f>
        <v/>
      </c>
      <c r="B50" t="n">
        <v>0.3751298026998962</v>
      </c>
    </row>
    <row r="51">
      <c r="A51">
        <f>HYPERLINK("https://stackoverflow.com/q/43876357", "43876357")</f>
        <v/>
      </c>
      <c r="B51" t="n">
        <v>0.386570209608607</v>
      </c>
    </row>
    <row r="52">
      <c r="A52">
        <f>HYPERLINK("https://stackoverflow.com/q/43995671", "43995671")</f>
        <v/>
      </c>
      <c r="B52" t="n">
        <v>0.3902319902319903</v>
      </c>
    </row>
    <row r="53">
      <c r="A53">
        <f>HYPERLINK("https://stackoverflow.com/q/44013975", "44013975")</f>
        <v/>
      </c>
      <c r="B53" t="n">
        <v>0.4804292929292929</v>
      </c>
    </row>
    <row r="54">
      <c r="A54">
        <f>HYPERLINK("https://stackoverflow.com/q/44178272", "44178272")</f>
        <v/>
      </c>
      <c r="B54" t="n">
        <v>0.4332587621178225</v>
      </c>
    </row>
    <row r="55">
      <c r="A55">
        <f>HYPERLINK("https://stackoverflow.com/q/44421727", "44421727")</f>
        <v/>
      </c>
      <c r="B55" t="n">
        <v>0.3126859142607175</v>
      </c>
    </row>
    <row r="56">
      <c r="A56">
        <f>HYPERLINK("https://stackoverflow.com/q/44641222", "44641222")</f>
        <v/>
      </c>
      <c r="B56" t="n">
        <v>0.2794784580498866</v>
      </c>
    </row>
    <row r="57">
      <c r="A57">
        <f>HYPERLINK("https://stackoverflow.com/q/44879191", "44879191")</f>
        <v/>
      </c>
      <c r="B57" t="n">
        <v>0.3579465541490858</v>
      </c>
    </row>
    <row r="58">
      <c r="A58">
        <f>HYPERLINK("https://stackoverflow.com/q/44950507", "44950507")</f>
        <v/>
      </c>
      <c r="B58" t="n">
        <v>0.5836648103951206</v>
      </c>
    </row>
    <row r="59">
      <c r="A59">
        <f>HYPERLINK("https://stackoverflow.com/q/45068055", "45068055")</f>
        <v/>
      </c>
      <c r="B59" t="n">
        <v>0.4456565656565656</v>
      </c>
    </row>
    <row r="60">
      <c r="A60">
        <f>HYPERLINK("https://stackoverflow.com/q/45091910", "45091910")</f>
        <v/>
      </c>
      <c r="B60" t="n">
        <v>0.3812075741336191</v>
      </c>
    </row>
    <row r="61">
      <c r="A61">
        <f>HYPERLINK("https://stackoverflow.com/q/45171327", "45171327")</f>
        <v/>
      </c>
      <c r="B61" t="n">
        <v>0.3111111111111111</v>
      </c>
    </row>
    <row r="62">
      <c r="A62">
        <f>HYPERLINK("https://stackoverflow.com/q/45197195", "45197195")</f>
        <v/>
      </c>
      <c r="B62" t="n">
        <v>0.29979035639413</v>
      </c>
    </row>
    <row r="63">
      <c r="A63">
        <f>HYPERLINK("https://stackoverflow.com/q/45273016", "45273016")</f>
        <v/>
      </c>
      <c r="B63" t="n">
        <v>0.63019508057676</v>
      </c>
    </row>
    <row r="64">
      <c r="A64">
        <f>HYPERLINK("https://stackoverflow.com/q/45310175", "45310175")</f>
        <v/>
      </c>
      <c r="B64" t="n">
        <v>0.4451360073766714</v>
      </c>
    </row>
    <row r="65">
      <c r="A65">
        <f>HYPERLINK("https://stackoverflow.com/q/45418662", "45418662")</f>
        <v/>
      </c>
      <c r="B65" t="n">
        <v>0.6675964667596468</v>
      </c>
    </row>
    <row r="66">
      <c r="A66">
        <f>HYPERLINK("https://stackoverflow.com/q/45483554", "45483554")</f>
        <v/>
      </c>
      <c r="B66" t="n">
        <v>0.4379593601383485</v>
      </c>
    </row>
    <row r="67">
      <c r="A67">
        <f>HYPERLINK("https://stackoverflow.com/q/45662481", "45662481")</f>
        <v/>
      </c>
      <c r="B67" t="n">
        <v>0.502484913028044</v>
      </c>
    </row>
    <row r="68">
      <c r="A68">
        <f>HYPERLINK("https://stackoverflow.com/q/45686397", "45686397")</f>
        <v/>
      </c>
      <c r="B68" t="n">
        <v>0.493719806763285</v>
      </c>
    </row>
    <row r="69">
      <c r="A69">
        <f>HYPERLINK("https://stackoverflow.com/q/45711200", "45711200")</f>
        <v/>
      </c>
      <c r="B69" t="n">
        <v>0.2423611111111111</v>
      </c>
    </row>
    <row r="70">
      <c r="A70">
        <f>HYPERLINK("https://stackoverflow.com/q/45827341", "45827341")</f>
        <v/>
      </c>
      <c r="B70" t="n">
        <v>0.3003634475597092</v>
      </c>
    </row>
    <row r="71">
      <c r="A71">
        <f>HYPERLINK("https://stackoverflow.com/q/45830273", "45830273")</f>
        <v/>
      </c>
      <c r="B71" t="n">
        <v>0.3952020202020203</v>
      </c>
    </row>
    <row r="72">
      <c r="A72">
        <f>HYPERLINK("https://stackoverflow.com/q/45842944", "45842944")</f>
        <v/>
      </c>
      <c r="B72" t="n">
        <v>0.3139412997903564</v>
      </c>
    </row>
    <row r="73">
      <c r="A73">
        <f>HYPERLINK("https://stackoverflow.com/q/45954124", "45954124")</f>
        <v/>
      </c>
      <c r="B73" t="n">
        <v>0.3623426382047071</v>
      </c>
    </row>
    <row r="74">
      <c r="A74">
        <f>HYPERLINK("https://stackoverflow.com/q/46058660", "46058660")</f>
        <v/>
      </c>
      <c r="B74" t="n">
        <v>0.3623426382047071</v>
      </c>
    </row>
    <row r="75">
      <c r="A75">
        <f>HYPERLINK("https://stackoverflow.com/q/46088465", "46088465")</f>
        <v/>
      </c>
      <c r="B75" t="n">
        <v>0.4448674562887761</v>
      </c>
    </row>
    <row r="76">
      <c r="A76">
        <f>HYPERLINK("https://stackoverflow.com/q/46144718", "46144718")</f>
        <v/>
      </c>
      <c r="B76" t="n">
        <v>0.492767915844839</v>
      </c>
    </row>
    <row r="77">
      <c r="A77">
        <f>HYPERLINK("https://stackoverflow.com/q/46158698", "46158698")</f>
        <v/>
      </c>
      <c r="B77" t="n">
        <v>0.6961255203330131</v>
      </c>
    </row>
    <row r="78">
      <c r="A78">
        <f>HYPERLINK("https://stackoverflow.com/q/46257017", "46257017")</f>
        <v/>
      </c>
      <c r="B78" t="n">
        <v>0.5160406885758999</v>
      </c>
    </row>
    <row r="79">
      <c r="A79">
        <f>HYPERLINK("https://stackoverflow.com/q/46277360", "46277360")</f>
        <v/>
      </c>
      <c r="B79" t="n">
        <v>0.3198067632850241</v>
      </c>
    </row>
    <row r="80">
      <c r="A80">
        <f>HYPERLINK("https://stackoverflow.com/q/46289453", "46289453")</f>
        <v/>
      </c>
      <c r="B80" t="n">
        <v>0.1935133457479827</v>
      </c>
    </row>
    <row r="81">
      <c r="A81">
        <f>HYPERLINK("https://stackoverflow.com/q/46303370", "46303370")</f>
        <v/>
      </c>
      <c r="B81" t="n">
        <v>0.6315192743764172</v>
      </c>
    </row>
    <row r="82">
      <c r="A82">
        <f>HYPERLINK("https://stackoverflow.com/q/46314967", "46314967")</f>
        <v/>
      </c>
      <c r="B82" t="n">
        <v>0.6264172335600906</v>
      </c>
    </row>
    <row r="83">
      <c r="A83">
        <f>HYPERLINK("https://stackoverflow.com/q/46422037", "46422037")</f>
        <v/>
      </c>
      <c r="B83" t="n">
        <v>0.4228318093654753</v>
      </c>
    </row>
    <row r="84">
      <c r="A84">
        <f>HYPERLINK("https://stackoverflow.com/q/46492413", "46492413")</f>
        <v/>
      </c>
      <c r="B84" t="n">
        <v>0.2758708365115687</v>
      </c>
    </row>
    <row r="85">
      <c r="A85">
        <f>HYPERLINK("https://stackoverflow.com/q/46493441", "46493441")</f>
        <v/>
      </c>
      <c r="B85" t="n">
        <v>0.2787757817697937</v>
      </c>
    </row>
    <row r="86">
      <c r="A86">
        <f>HYPERLINK("https://stackoverflow.com/q/46537440", "46537440")</f>
        <v/>
      </c>
      <c r="B86" t="n">
        <v>0.366750208855472</v>
      </c>
    </row>
    <row r="87">
      <c r="A87">
        <f>HYPERLINK("https://stackoverflow.com/q/46627009", "46627009")</f>
        <v/>
      </c>
      <c r="B87" t="n">
        <v>0.6320114326545195</v>
      </c>
    </row>
    <row r="88">
      <c r="A88">
        <f>HYPERLINK("https://stackoverflow.com/q/46703013", "46703013")</f>
        <v/>
      </c>
      <c r="B88" t="n">
        <v>0.4554819720382633</v>
      </c>
    </row>
    <row r="89">
      <c r="A89">
        <f>HYPERLINK("https://stackoverflow.com/q/47048165", "47048165")</f>
        <v/>
      </c>
      <c r="B89" t="n">
        <v>0.2403245942571785</v>
      </c>
    </row>
    <row r="90">
      <c r="A90">
        <f>HYPERLINK("https://stackoverflow.com/q/47060216", "47060216")</f>
        <v/>
      </c>
      <c r="B90" t="n">
        <v>0.4516516516516516</v>
      </c>
    </row>
    <row r="91">
      <c r="A91">
        <f>HYPERLINK("https://stackoverflow.com/q/47178776", "47178776")</f>
        <v/>
      </c>
      <c r="B91" t="n">
        <v>0.4765819631290484</v>
      </c>
    </row>
    <row r="92">
      <c r="A92">
        <f>HYPERLINK("https://stackoverflow.com/q/47336062", "47336062")</f>
        <v/>
      </c>
      <c r="B92" t="n">
        <v>0.5329861111111112</v>
      </c>
    </row>
    <row r="93">
      <c r="A93">
        <f>HYPERLINK("https://stackoverflow.com/q/47437912", "47437912")</f>
        <v/>
      </c>
      <c r="B93" t="n">
        <v>0.2407629718554088</v>
      </c>
    </row>
    <row r="94">
      <c r="A94">
        <f>HYPERLINK("https://stackoverflow.com/q/47705174", "47705174")</f>
        <v/>
      </c>
      <c r="B94" t="n">
        <v>0.6129767827529021</v>
      </c>
    </row>
    <row r="95">
      <c r="A95">
        <f>HYPERLINK("https://stackoverflow.com/q/47772835", "47772835")</f>
        <v/>
      </c>
      <c r="B95" t="n">
        <v>0.5275870836511569</v>
      </c>
    </row>
    <row r="96">
      <c r="A96">
        <f>HYPERLINK("https://stackoverflow.com/q/47803698", "47803698")</f>
        <v/>
      </c>
      <c r="B96" t="n">
        <v>0.6333135977896192</v>
      </c>
    </row>
    <row r="97">
      <c r="A97">
        <f>HYPERLINK("https://stackoverflow.com/q/48026832", "48026832")</f>
        <v/>
      </c>
      <c r="B97" t="n">
        <v>0.5059709241952234</v>
      </c>
    </row>
    <row r="98">
      <c r="A98">
        <f>HYPERLINK("https://stackoverflow.com/q/48119162", "48119162")</f>
        <v/>
      </c>
      <c r="B98" t="n">
        <v>0.4052287581699346</v>
      </c>
    </row>
    <row r="99">
      <c r="A99">
        <f>HYPERLINK("https://stackoverflow.com/q/48158928", "48158928")</f>
        <v/>
      </c>
      <c r="B99" t="n">
        <v>0.5482368596141051</v>
      </c>
    </row>
    <row r="100">
      <c r="A100">
        <f>HYPERLINK("https://stackoverflow.com/q/48383905", "48383905")</f>
        <v/>
      </c>
      <c r="B100" t="n">
        <v>0.6529830322933771</v>
      </c>
    </row>
    <row r="101">
      <c r="A101">
        <f>HYPERLINK("https://stackoverflow.com/q/48439073", "48439073")</f>
        <v/>
      </c>
      <c r="B101" t="n">
        <v>0.6541574687270052</v>
      </c>
    </row>
    <row r="102">
      <c r="A102">
        <f>HYPERLINK("https://stackoverflow.com/q/48466362", "48466362")</f>
        <v/>
      </c>
      <c r="B102" t="n">
        <v>0.4035393095445315</v>
      </c>
    </row>
    <row r="103">
      <c r="A103">
        <f>HYPERLINK("https://stackoverflow.com/q/48482803", "48482803")</f>
        <v/>
      </c>
      <c r="B103" t="n">
        <v>0.4545646215475437</v>
      </c>
    </row>
    <row r="104">
      <c r="A104">
        <f>HYPERLINK("https://stackoverflow.com/q/48528931", "48528931")</f>
        <v/>
      </c>
      <c r="B104" t="n">
        <v>0.3034188034188034</v>
      </c>
    </row>
    <row r="105">
      <c r="A105">
        <f>HYPERLINK("https://stackoverflow.com/q/48601226", "48601226")</f>
        <v/>
      </c>
      <c r="B105" t="n">
        <v>0.3968253968253968</v>
      </c>
    </row>
    <row r="106">
      <c r="A106">
        <f>HYPERLINK("https://stackoverflow.com/q/48651904", "48651904")</f>
        <v/>
      </c>
      <c r="B106" t="n">
        <v>0.323974817083546</v>
      </c>
    </row>
    <row r="107">
      <c r="A107">
        <f>HYPERLINK("https://stackoverflow.com/q/48757984", "48757984")</f>
        <v/>
      </c>
      <c r="B107" t="n">
        <v>0.6080561212944106</v>
      </c>
    </row>
    <row r="108">
      <c r="A108">
        <f>HYPERLINK("https://stackoverflow.com/q/48773927", "48773927")</f>
        <v/>
      </c>
      <c r="B108" t="n">
        <v>0.329861111111111</v>
      </c>
    </row>
    <row r="109">
      <c r="A109">
        <f>HYPERLINK("https://stackoverflow.com/q/48775484", "48775484")</f>
        <v/>
      </c>
      <c r="B109" t="n">
        <v>0.2945973496432212</v>
      </c>
    </row>
    <row r="110">
      <c r="A110">
        <f>HYPERLINK("https://stackoverflow.com/q/48869897", "48869897")</f>
        <v/>
      </c>
      <c r="B110" t="n">
        <v>0.4012135001896094</v>
      </c>
    </row>
    <row r="111">
      <c r="A111">
        <f>HYPERLINK("https://stackoverflow.com/q/48875608", "48875608")</f>
        <v/>
      </c>
      <c r="B111" t="n">
        <v>0.364769647696477</v>
      </c>
    </row>
    <row r="112">
      <c r="A112">
        <f>HYPERLINK("https://stackoverflow.com/q/48880561", "48880561")</f>
        <v/>
      </c>
      <c r="B112" t="n">
        <v>0.5104285172544559</v>
      </c>
    </row>
    <row r="113">
      <c r="A113">
        <f>HYPERLINK("https://stackoverflow.com/q/48926866", "48926866")</f>
        <v/>
      </c>
      <c r="B113" t="n">
        <v>0.4782439782439783</v>
      </c>
    </row>
    <row r="114">
      <c r="A114">
        <f>HYPERLINK("https://stackoverflow.com/q/49006215", "49006215")</f>
        <v/>
      </c>
      <c r="B114" t="n">
        <v>0.5570314147164243</v>
      </c>
    </row>
    <row r="115">
      <c r="A115">
        <f>HYPERLINK("https://stackoverflow.com/q/49033921", "49033921")</f>
        <v/>
      </c>
      <c r="B115" t="n">
        <v>0.5604261796042618</v>
      </c>
    </row>
    <row r="116">
      <c r="A116">
        <f>HYPERLINK("https://stackoverflow.com/q/49223721", "49223721")</f>
        <v/>
      </c>
      <c r="B116" t="n">
        <v>0.3064366536820628</v>
      </c>
    </row>
    <row r="117">
      <c r="A117">
        <f>HYPERLINK("https://stackoverflow.com/q/49320948", "49320948")</f>
        <v/>
      </c>
      <c r="B117" t="n">
        <v>0.5599747474747474</v>
      </c>
    </row>
    <row r="118">
      <c r="A118">
        <f>HYPERLINK("https://stackoverflow.com/q/49372027", "49372027")</f>
        <v/>
      </c>
      <c r="B118" t="n">
        <v>0.4694728858551384</v>
      </c>
    </row>
    <row r="119">
      <c r="A119">
        <f>HYPERLINK("https://stackoverflow.com/q/49428459", "49428459")</f>
        <v/>
      </c>
      <c r="B119" t="n">
        <v>0.323329760628796</v>
      </c>
    </row>
    <row r="120">
      <c r="A120">
        <f>HYPERLINK("https://stackoverflow.com/q/49449205", "49449205")</f>
        <v/>
      </c>
      <c r="B120" t="n">
        <v>0.547352721849366</v>
      </c>
    </row>
    <row r="121">
      <c r="A121">
        <f>HYPERLINK("https://stackoverflow.com/q/49496987", "49496987")</f>
        <v/>
      </c>
      <c r="B121" t="n">
        <v>0.5752749336367085</v>
      </c>
    </row>
    <row r="122">
      <c r="A122">
        <f>HYPERLINK("https://stackoverflow.com/q/49550965", "49550965")</f>
        <v/>
      </c>
      <c r="B122" t="n">
        <v>0.3155764460112286</v>
      </c>
    </row>
    <row r="123">
      <c r="A123">
        <f>HYPERLINK("https://stackoverflow.com/q/49669653", "49669653")</f>
        <v/>
      </c>
      <c r="B123" t="n">
        <v>0.409440466719703</v>
      </c>
    </row>
    <row r="124">
      <c r="A124">
        <f>HYPERLINK("https://stackoverflow.com/q/49715967", "49715967")</f>
        <v/>
      </c>
      <c r="B124" t="n">
        <v>0.5013550135501356</v>
      </c>
    </row>
    <row r="125">
      <c r="A125">
        <f>HYPERLINK("https://stackoverflow.com/q/49738995", "49738995")</f>
        <v/>
      </c>
      <c r="B125" t="n">
        <v>0.2468727005150846</v>
      </c>
    </row>
    <row r="126">
      <c r="A126">
        <f>HYPERLINK("https://stackoverflow.com/q/49809115", "49809115")</f>
        <v/>
      </c>
      <c r="B126" t="n">
        <v>0.6677148846960167</v>
      </c>
    </row>
    <row r="127">
      <c r="A127">
        <f>HYPERLINK("https://stackoverflow.com/q/49920361", "49920361")</f>
        <v/>
      </c>
      <c r="B127" t="n">
        <v>0.2965214454576157</v>
      </c>
    </row>
    <row r="128">
      <c r="A128">
        <f>HYPERLINK("https://stackoverflow.com/q/49933936", "49933936")</f>
        <v/>
      </c>
      <c r="B128" t="n">
        <v>0.4572649572649573</v>
      </c>
    </row>
    <row r="129">
      <c r="A129">
        <f>HYPERLINK("https://stackoverflow.com/q/49957580", "49957580")</f>
        <v/>
      </c>
      <c r="B129" t="n">
        <v>0.6232078853046594</v>
      </c>
    </row>
    <row r="130">
      <c r="A130">
        <f>HYPERLINK("https://stackoverflow.com/q/49969127", "49969127")</f>
        <v/>
      </c>
      <c r="B130" t="n">
        <v>0.3207384403036578</v>
      </c>
    </row>
    <row r="131">
      <c r="A131">
        <f>HYPERLINK("https://stackoverflow.com/q/50115856", "50115856")</f>
        <v/>
      </c>
      <c r="B131" t="n">
        <v>0.2372609140020441</v>
      </c>
    </row>
    <row r="132">
      <c r="A132">
        <f>HYPERLINK("https://stackoverflow.com/q/50164098", "50164098")</f>
        <v/>
      </c>
      <c r="B132" t="n">
        <v>0.2864535768645357</v>
      </c>
    </row>
    <row r="133">
      <c r="A133">
        <f>HYPERLINK("https://stackoverflow.com/q/50170184", "50170184")</f>
        <v/>
      </c>
      <c r="B133" t="n">
        <v>0.4502068557919622</v>
      </c>
    </row>
    <row r="134">
      <c r="A134">
        <f>HYPERLINK("https://stackoverflow.com/q/50216642", "50216642")</f>
        <v/>
      </c>
      <c r="B134" t="n">
        <v>0.4291027429102743</v>
      </c>
    </row>
    <row r="135">
      <c r="A135">
        <f>HYPERLINK("https://stackoverflow.com/q/50405394", "50405394")</f>
        <v/>
      </c>
      <c r="B135" t="n">
        <v>0.3579730357973035</v>
      </c>
    </row>
    <row r="136">
      <c r="A136">
        <f>HYPERLINK("https://stackoverflow.com/q/50415065", "50415065")</f>
        <v/>
      </c>
      <c r="B136" t="n">
        <v>0.3753817242189337</v>
      </c>
    </row>
    <row r="137">
      <c r="A137">
        <f>HYPERLINK("https://stackoverflow.com/q/50420941", "50420941")</f>
        <v/>
      </c>
      <c r="B137" t="n">
        <v>0.5298611111111112</v>
      </c>
    </row>
    <row r="138">
      <c r="A138">
        <f>HYPERLINK("https://stackoverflow.com/q/50444796", "50444796")</f>
        <v/>
      </c>
      <c r="B138" t="n">
        <v>0.740379403794038</v>
      </c>
    </row>
    <row r="139">
      <c r="A139">
        <f>HYPERLINK("https://stackoverflow.com/q/50466511", "50466511")</f>
        <v/>
      </c>
      <c r="B139" t="n">
        <v>0.3818428184281843</v>
      </c>
    </row>
    <row r="140">
      <c r="A140">
        <f>HYPERLINK("https://stackoverflow.com/q/50487617", "50487617")</f>
        <v/>
      </c>
      <c r="B140" t="n">
        <v>0.4783099500080632</v>
      </c>
    </row>
    <row r="141">
      <c r="A141">
        <f>HYPERLINK("https://stackoverflow.com/q/50506366", "50506366")</f>
        <v/>
      </c>
      <c r="B141" t="n">
        <v>0.4419381787802841</v>
      </c>
    </row>
    <row r="142">
      <c r="A142">
        <f>HYPERLINK("https://stackoverflow.com/q/50611776", "50611776")</f>
        <v/>
      </c>
      <c r="B142" t="n">
        <v>0.5318122797254684</v>
      </c>
    </row>
    <row r="143">
      <c r="A143">
        <f>HYPERLINK("https://stackoverflow.com/q/50627461", "50627461")</f>
        <v/>
      </c>
      <c r="B143" t="n">
        <v>0.2936769005847954</v>
      </c>
    </row>
    <row r="144">
      <c r="A144">
        <f>HYPERLINK("https://stackoverflow.com/q/50775621", "50775621")</f>
        <v/>
      </c>
      <c r="B144" t="n">
        <v>0.6747021335550014</v>
      </c>
    </row>
    <row r="145">
      <c r="A145">
        <f>HYPERLINK("https://stackoverflow.com/q/50819321", "50819321")</f>
        <v/>
      </c>
      <c r="B145" t="n">
        <v>0.4322599361763853</v>
      </c>
    </row>
    <row r="146">
      <c r="A146">
        <f>HYPERLINK("https://stackoverflow.com/q/51069295", "51069295")</f>
        <v/>
      </c>
      <c r="B146" t="n">
        <v>0.4496325118893211</v>
      </c>
    </row>
    <row r="147">
      <c r="A147">
        <f>HYPERLINK("https://stackoverflow.com/q/51104084", "51104084")</f>
        <v/>
      </c>
      <c r="B147" t="n">
        <v>0.8107916222932195</v>
      </c>
    </row>
    <row r="148">
      <c r="A148">
        <f>HYPERLINK("https://stackoverflow.com/q/51133592", "51133592")</f>
        <v/>
      </c>
      <c r="B148" t="n">
        <v>0.504416550441655</v>
      </c>
    </row>
    <row r="149">
      <c r="A149">
        <f>HYPERLINK("https://stackoverflow.com/q/51178290", "51178290")</f>
        <v/>
      </c>
      <c r="B149" t="n">
        <v>0.3511111111111111</v>
      </c>
    </row>
    <row r="150">
      <c r="A150">
        <f>HYPERLINK("https://stackoverflow.com/q/51324328", "51324328")</f>
        <v/>
      </c>
      <c r="B150" t="n">
        <v>0.4653754035197333</v>
      </c>
    </row>
    <row r="151">
      <c r="A151">
        <f>HYPERLINK("https://stackoverflow.com/q/51352700", "51352700")</f>
        <v/>
      </c>
      <c r="B151" t="n">
        <v>0.4362859362859364</v>
      </c>
    </row>
    <row r="152">
      <c r="A152">
        <f>HYPERLINK("https://stackoverflow.com/q/51383918", "51383918")</f>
        <v/>
      </c>
      <c r="B152" t="n">
        <v>0.406885758998435</v>
      </c>
    </row>
    <row r="153">
      <c r="A153">
        <f>HYPERLINK("https://stackoverflow.com/q/51411038", "51411038")</f>
        <v/>
      </c>
      <c r="B153" t="n">
        <v>0.3464052287581699</v>
      </c>
    </row>
    <row r="154">
      <c r="A154">
        <f>HYPERLINK("https://stackoverflow.com/q/51468480", "51468480")</f>
        <v/>
      </c>
      <c r="B154" t="n">
        <v>0.3253968253968254</v>
      </c>
    </row>
    <row r="155">
      <c r="A155">
        <f>HYPERLINK("https://stackoverflow.com/q/51483123", "51483123")</f>
        <v/>
      </c>
      <c r="B155" t="n">
        <v>0.2617387261738726</v>
      </c>
    </row>
    <row r="156">
      <c r="A156">
        <f>HYPERLINK("https://stackoverflow.com/q/51493460", "51493460")</f>
        <v/>
      </c>
      <c r="B156" t="n">
        <v>0.4655414908579464</v>
      </c>
    </row>
    <row r="157">
      <c r="A157">
        <f>HYPERLINK("https://stackoverflow.com/q/51499885", "51499885")</f>
        <v/>
      </c>
      <c r="B157" t="n">
        <v>0.2620545073375262</v>
      </c>
    </row>
    <row r="158">
      <c r="A158">
        <f>HYPERLINK("https://stackoverflow.com/q/51523396", "51523396")</f>
        <v/>
      </c>
      <c r="B158" t="n">
        <v>0.5183509301156359</v>
      </c>
    </row>
    <row r="159">
      <c r="A159">
        <f>HYPERLINK("https://stackoverflow.com/q/51535030", "51535030")</f>
        <v/>
      </c>
      <c r="B159" t="n">
        <v>0.5250761983929068</v>
      </c>
    </row>
    <row r="160">
      <c r="A160">
        <f>HYPERLINK("https://stackoverflow.com/q/51580416", "51580416")</f>
        <v/>
      </c>
      <c r="B160" t="n">
        <v>0.5938697318007663</v>
      </c>
    </row>
    <row r="161">
      <c r="A161">
        <f>HYPERLINK("https://stackoverflow.com/q/51626328", "51626328")</f>
        <v/>
      </c>
      <c r="B161" t="n">
        <v>0.4885945548197204</v>
      </c>
    </row>
    <row r="162">
      <c r="A162">
        <f>HYPERLINK("https://stackoverflow.com/q/51653586", "51653586")</f>
        <v/>
      </c>
      <c r="B162" t="n">
        <v>0.398317377429649</v>
      </c>
    </row>
    <row r="163">
      <c r="A163">
        <f>HYPERLINK("https://stackoverflow.com/q/51653789", "51653789")</f>
        <v/>
      </c>
      <c r="B163" t="n">
        <v>0.5643821391484943</v>
      </c>
    </row>
    <row r="164">
      <c r="A164">
        <f>HYPERLINK("https://stackoverflow.com/q/51666283", "51666283")</f>
        <v/>
      </c>
      <c r="B164" t="n">
        <v>0.5618153364632239</v>
      </c>
    </row>
    <row r="165">
      <c r="A165">
        <f>HYPERLINK("https://stackoverflow.com/q/51674308", "51674308")</f>
        <v/>
      </c>
      <c r="B165" t="n">
        <v>0.5458937198067632</v>
      </c>
    </row>
    <row r="166">
      <c r="A166">
        <f>HYPERLINK("https://stackoverflow.com/q/51700472", "51700472")</f>
        <v/>
      </c>
      <c r="B166" t="n">
        <v>0.4468253968253968</v>
      </c>
    </row>
    <row r="167">
      <c r="A167">
        <f>HYPERLINK("https://stackoverflow.com/q/51744626", "51744626")</f>
        <v/>
      </c>
      <c r="B167" t="n">
        <v>0.7543695380774033</v>
      </c>
    </row>
    <row r="168">
      <c r="A168">
        <f>HYPERLINK("https://stackoverflow.com/q/51764889", "51764889")</f>
        <v/>
      </c>
      <c r="B168" t="n">
        <v>0.6562238930659984</v>
      </c>
    </row>
    <row r="169">
      <c r="A169">
        <f>HYPERLINK("https://stackoverflow.com/q/51779833", "51779833")</f>
        <v/>
      </c>
      <c r="B169" t="n">
        <v>0.8821817261452796</v>
      </c>
    </row>
    <row r="170">
      <c r="A170">
        <f>HYPERLINK("https://stackoverflow.com/q/51869363", "51869363")</f>
        <v/>
      </c>
      <c r="B170" t="n">
        <v>0.2642361111111111</v>
      </c>
    </row>
    <row r="171">
      <c r="A171">
        <f>HYPERLINK("https://stackoverflow.com/q/52058813", "52058813")</f>
        <v/>
      </c>
      <c r="B171" t="n">
        <v>0.4661406969099277</v>
      </c>
    </row>
    <row r="172">
      <c r="A172">
        <f>HYPERLINK("https://stackoverflow.com/q/52078776", "52078776")</f>
        <v/>
      </c>
      <c r="B172" t="n">
        <v>0.4427038004061504</v>
      </c>
    </row>
    <row r="173">
      <c r="A173">
        <f>HYPERLINK("https://stackoverflow.com/q/52088202", "52088202")</f>
        <v/>
      </c>
      <c r="B173" t="n">
        <v>0.3264957264957266</v>
      </c>
    </row>
    <row r="174">
      <c r="A174">
        <f>HYPERLINK("https://stackoverflow.com/q/52187749", "52187749")</f>
        <v/>
      </c>
      <c r="B174" t="n">
        <v>0.5068330362448009</v>
      </c>
    </row>
    <row r="175">
      <c r="A175">
        <f>HYPERLINK("https://stackoverflow.com/q/52191591", "52191591")</f>
        <v/>
      </c>
      <c r="B175" t="n">
        <v>0.5455002513826043</v>
      </c>
    </row>
    <row r="176">
      <c r="A176">
        <f>HYPERLINK("https://stackoverflow.com/q/52205477", "52205477")</f>
        <v/>
      </c>
      <c r="B176" t="n">
        <v>0.4901634801884179</v>
      </c>
    </row>
    <row r="177">
      <c r="A177">
        <f>HYPERLINK("https://stackoverflow.com/q/52217414", "52217414")</f>
        <v/>
      </c>
      <c r="B177" t="n">
        <v>0.4917757636790869</v>
      </c>
    </row>
    <row r="178">
      <c r="A178">
        <f>HYPERLINK("https://stackoverflow.com/q/52223085", "52223085")</f>
        <v/>
      </c>
      <c r="B178" t="n">
        <v>0.3796042617960426</v>
      </c>
    </row>
    <row r="179">
      <c r="A179">
        <f>HYPERLINK("https://stackoverflow.com/q/52224883", "52224883")</f>
        <v/>
      </c>
      <c r="B179" t="n">
        <v>0.7199023199023197</v>
      </c>
    </row>
    <row r="180">
      <c r="A180">
        <f>HYPERLINK("https://stackoverflow.com/q/52290270", "52290270")</f>
        <v/>
      </c>
      <c r="B180" t="n">
        <v>0.4460864805692391</v>
      </c>
    </row>
    <row r="181">
      <c r="A181">
        <f>HYPERLINK("https://stackoverflow.com/q/52294548", "52294548")</f>
        <v/>
      </c>
      <c r="B181" t="n">
        <v>0.7256565656565657</v>
      </c>
    </row>
    <row r="182">
      <c r="A182">
        <f>HYPERLINK("https://stackoverflow.com/q/52296498", "52296498")</f>
        <v/>
      </c>
      <c r="B182" t="n">
        <v>0.3201143265451947</v>
      </c>
    </row>
    <row r="183">
      <c r="A183">
        <f>HYPERLINK("https://stackoverflow.com/q/52325612", "52325612")</f>
        <v/>
      </c>
      <c r="B183" t="n">
        <v>0.4165298303229338</v>
      </c>
    </row>
    <row r="184">
      <c r="A184">
        <f>HYPERLINK("https://stackoverflow.com/q/52332025", "52332025")</f>
        <v/>
      </c>
      <c r="B184" t="n">
        <v>0.4747474747474746</v>
      </c>
    </row>
    <row r="185">
      <c r="A185">
        <f>HYPERLINK("https://stackoverflow.com/q/52406269", "52406269")</f>
        <v/>
      </c>
      <c r="B185" t="n">
        <v>0.4294390853876384</v>
      </c>
    </row>
    <row r="186">
      <c r="A186">
        <f>HYPERLINK("https://stackoverflow.com/q/52424944", "52424944")</f>
        <v/>
      </c>
      <c r="B186" t="n">
        <v>0.399770904925544</v>
      </c>
    </row>
    <row r="187">
      <c r="A187">
        <f>HYPERLINK("https://stackoverflow.com/q/52425738", "52425738")</f>
        <v/>
      </c>
      <c r="B187" t="n">
        <v>0.4411603721948549</v>
      </c>
    </row>
    <row r="188">
      <c r="A188">
        <f>HYPERLINK("https://stackoverflow.com/q/52443062", "52443062")</f>
        <v/>
      </c>
      <c r="B188" t="n">
        <v>0.6054931335830211</v>
      </c>
    </row>
    <row r="189">
      <c r="A189">
        <f>HYPERLINK("https://stackoverflow.com/q/52519202", "52519202")</f>
        <v/>
      </c>
      <c r="B189" t="n">
        <v>0.3948081586079019</v>
      </c>
    </row>
    <row r="190">
      <c r="A190">
        <f>HYPERLINK("https://stackoverflow.com/q/52574490", "52574490")</f>
        <v/>
      </c>
      <c r="B190" t="n">
        <v>0.3057057057057057</v>
      </c>
    </row>
    <row r="191">
      <c r="A191">
        <f>HYPERLINK("https://stackoverflow.com/q/52836878", "52836878")</f>
        <v/>
      </c>
      <c r="B191" t="n">
        <v>0.6485442661913251</v>
      </c>
    </row>
    <row r="192">
      <c r="A192">
        <f>HYPERLINK("https://stackoverflow.com/q/52854298", "52854298")</f>
        <v/>
      </c>
      <c r="B192" t="n">
        <v>0.6481089969462062</v>
      </c>
    </row>
    <row r="193">
      <c r="A193">
        <f>HYPERLINK("https://stackoverflow.com/q/52894062", "52894062")</f>
        <v/>
      </c>
      <c r="B193" t="n">
        <v>0.4711111111111111</v>
      </c>
    </row>
    <row r="194">
      <c r="A194">
        <f>HYPERLINK("https://stackoverflow.com/q/52954065", "52954065")</f>
        <v/>
      </c>
      <c r="B194" t="n">
        <v>0.435054773082942</v>
      </c>
    </row>
    <row r="195">
      <c r="A195">
        <f>HYPERLINK("https://stackoverflow.com/q/53108026", "53108026")</f>
        <v/>
      </c>
      <c r="B195" t="n">
        <v>0.6232667026832343</v>
      </c>
    </row>
    <row r="196">
      <c r="A196">
        <f>HYPERLINK("https://stackoverflow.com/q/53110268", "53110268")</f>
        <v/>
      </c>
      <c r="B196" t="n">
        <v>0.4595714028453089</v>
      </c>
    </row>
    <row r="197">
      <c r="A197">
        <f>HYPERLINK("https://stackoverflow.com/q/53171048", "53171048")</f>
        <v/>
      </c>
      <c r="B197" t="n">
        <v>0.6135741652983033</v>
      </c>
    </row>
    <row r="198">
      <c r="A198">
        <f>HYPERLINK("https://stackoverflow.com/q/53175144", "53175144")</f>
        <v/>
      </c>
      <c r="B198" t="n">
        <v>0.4537835249042146</v>
      </c>
    </row>
    <row r="199">
      <c r="A199">
        <f>HYPERLINK("https://stackoverflow.com/q/53192185", "53192185")</f>
        <v/>
      </c>
      <c r="B199" t="n">
        <v>0.5337472142629737</v>
      </c>
    </row>
    <row r="200">
      <c r="A200">
        <f>HYPERLINK("https://stackoverflow.com/q/53192332", "53192332")</f>
        <v/>
      </c>
      <c r="B200" t="n">
        <v>0.5835968796120599</v>
      </c>
    </row>
    <row r="201">
      <c r="A201">
        <f>HYPERLINK("https://stackoverflow.com/q/53197839", "53197839")</f>
        <v/>
      </c>
      <c r="B201" t="n">
        <v>0.3627667402501839</v>
      </c>
    </row>
    <row r="202">
      <c r="A202">
        <f>HYPERLINK("https://stackoverflow.com/q/53218116", "53218116")</f>
        <v/>
      </c>
      <c r="B202" t="n">
        <v>0.477457264957265</v>
      </c>
    </row>
    <row r="203">
      <c r="A203">
        <f>HYPERLINK("https://stackoverflow.com/q/53286917", "53286917")</f>
        <v/>
      </c>
      <c r="B203" t="n">
        <v>0.4035393095445315</v>
      </c>
    </row>
    <row r="204">
      <c r="A204">
        <f>HYPERLINK("https://stackoverflow.com/q/53319236", "53319236")</f>
        <v/>
      </c>
      <c r="B204" t="n">
        <v>0.3866213151927438</v>
      </c>
    </row>
    <row r="205">
      <c r="A205">
        <f>HYPERLINK("https://stackoverflow.com/q/53412187", "53412187")</f>
        <v/>
      </c>
      <c r="B205" t="n">
        <v>0.3611111111111111</v>
      </c>
    </row>
    <row r="206">
      <c r="A206">
        <f>HYPERLINK("https://stackoverflow.com/q/53506323", "53506323")</f>
        <v/>
      </c>
      <c r="B206" t="n">
        <v>0.7629882442169132</v>
      </c>
    </row>
    <row r="207">
      <c r="A207">
        <f>HYPERLINK("https://stackoverflow.com/q/53518737", "53518737")</f>
        <v/>
      </c>
      <c r="B207" t="n">
        <v>0.5120545073375261</v>
      </c>
    </row>
    <row r="208">
      <c r="A208">
        <f>HYPERLINK("https://stackoverflow.com/q/53539159", "53539159")</f>
        <v/>
      </c>
      <c r="B208" t="n">
        <v>0.7834155508574114</v>
      </c>
    </row>
    <row r="209">
      <c r="A209">
        <f>HYPERLINK("https://stackoverflow.com/q/53580445", "53580445")</f>
        <v/>
      </c>
      <c r="B209" t="n">
        <v>0.7101677148846961</v>
      </c>
    </row>
    <row r="210">
      <c r="A210">
        <f>HYPERLINK("https://stackoverflow.com/q/53582460", "53582460")</f>
        <v/>
      </c>
      <c r="B210" t="n">
        <v>0.5785024154589373</v>
      </c>
    </row>
    <row r="211">
      <c r="A211">
        <f>HYPERLINK("https://stackoverflow.com/q/53586428", "53586428")</f>
        <v/>
      </c>
      <c r="B211" t="n">
        <v>0.8258085174511688</v>
      </c>
    </row>
    <row r="212">
      <c r="A212">
        <f>HYPERLINK("https://stackoverflow.com/q/53590054", "53590054")</f>
        <v/>
      </c>
      <c r="B212" t="n">
        <v>0.5794655414908579</v>
      </c>
    </row>
    <row r="213">
      <c r="A213">
        <f>HYPERLINK("https://stackoverflow.com/q/53604501", "53604501")</f>
        <v/>
      </c>
      <c r="B213" t="n">
        <v>0.6084084084084084</v>
      </c>
    </row>
    <row r="214">
      <c r="A214">
        <f>HYPERLINK("https://stackoverflow.com/q/53606563", "53606563")</f>
        <v/>
      </c>
      <c r="B214" t="n">
        <v>0.6785268414481898</v>
      </c>
    </row>
    <row r="215">
      <c r="A215">
        <f>HYPERLINK("https://stackoverflow.com/q/53644174", "53644174")</f>
        <v/>
      </c>
      <c r="B215" t="n">
        <v>0.7295649764477693</v>
      </c>
    </row>
    <row r="216">
      <c r="A216">
        <f>HYPERLINK("https://stackoverflow.com/q/53648077", "53648077")</f>
        <v/>
      </c>
      <c r="B216" t="n">
        <v>0.8644317942230656</v>
      </c>
    </row>
    <row r="217">
      <c r="A217">
        <f>HYPERLINK("https://stackoverflow.com/q/53649899", "53649899")</f>
        <v/>
      </c>
      <c r="B217" t="n">
        <v>0.6141661009278117</v>
      </c>
    </row>
    <row r="218">
      <c r="A218">
        <f>HYPERLINK("https://stackoverflow.com/q/53666484", "53666484")</f>
        <v/>
      </c>
      <c r="B218" t="n">
        <v>0.8299609513667021</v>
      </c>
    </row>
    <row r="219">
      <c r="A219">
        <f>HYPERLINK("https://stackoverflow.com/q/53698558", "53698558")</f>
        <v/>
      </c>
      <c r="B219" t="n">
        <v>0.8210087220326129</v>
      </c>
    </row>
    <row r="220">
      <c r="A220">
        <f>HYPERLINK("https://stackoverflow.com/q/53701218", "53701218")</f>
        <v/>
      </c>
      <c r="B220" t="n">
        <v>0.2692039592917887</v>
      </c>
    </row>
    <row r="221">
      <c r="A221">
        <f>HYPERLINK("https://stackoverflow.com/q/53708352", "53708352")</f>
        <v/>
      </c>
      <c r="B221" t="n">
        <v>0.6517361111111112</v>
      </c>
    </row>
    <row r="222">
      <c r="A222">
        <f>HYPERLINK("https://stackoverflow.com/q/53728623", "53728623")</f>
        <v/>
      </c>
      <c r="B222" t="n">
        <v>0.7168512923799933</v>
      </c>
    </row>
    <row r="223">
      <c r="A223">
        <f>HYPERLINK("https://stackoverflow.com/q/53734879", "53734879")</f>
        <v/>
      </c>
      <c r="B223" t="n">
        <v>0.3324225865209471</v>
      </c>
    </row>
    <row r="224">
      <c r="A224">
        <f>HYPERLINK("https://stackoverflow.com/q/53737720", "53737720")</f>
        <v/>
      </c>
      <c r="B224" t="n">
        <v>0.5219872440416248</v>
      </c>
    </row>
    <row r="225">
      <c r="A225">
        <f>HYPERLINK("https://stackoverflow.com/q/53739089", "53739089")</f>
        <v/>
      </c>
      <c r="B225" t="n">
        <v>0.8309386973180076</v>
      </c>
    </row>
    <row r="226">
      <c r="A226">
        <f>HYPERLINK("https://stackoverflow.com/q/53750539", "53750539")</f>
        <v/>
      </c>
      <c r="B226" t="n">
        <v>0.3992467043314502</v>
      </c>
    </row>
    <row r="227">
      <c r="A227">
        <f>HYPERLINK("https://stackoverflow.com/q/53755821", "53755821")</f>
        <v/>
      </c>
      <c r="B227" t="n">
        <v>0.4725373671889069</v>
      </c>
    </row>
    <row r="228">
      <c r="A228">
        <f>HYPERLINK("https://stackoverflow.com/q/53784092", "53784092")</f>
        <v/>
      </c>
      <c r="B228" t="n">
        <v>0.6579091406677613</v>
      </c>
    </row>
    <row r="229">
      <c r="A229">
        <f>HYPERLINK("https://stackoverflow.com/q/53843335", "53843335")</f>
        <v/>
      </c>
      <c r="B229" t="n">
        <v>0.4300380857757907</v>
      </c>
    </row>
    <row r="230">
      <c r="A230">
        <f>HYPERLINK("https://stackoverflow.com/q/53843585", "53843585")</f>
        <v/>
      </c>
      <c r="B230" t="n">
        <v>0.3739977090492553</v>
      </c>
    </row>
    <row r="231">
      <c r="A231">
        <f>HYPERLINK("https://stackoverflow.com/q/53966488", "53966488")</f>
        <v/>
      </c>
      <c r="B231" t="n">
        <v>0.4577020202020203</v>
      </c>
    </row>
    <row r="232">
      <c r="A232">
        <f>HYPERLINK("https://stackoverflow.com/q/54011731", "54011731")</f>
        <v/>
      </c>
      <c r="B232" t="n">
        <v>0.3544266191325015</v>
      </c>
    </row>
    <row r="233">
      <c r="A233">
        <f>HYPERLINK("https://stackoverflow.com/q/54011765", "54011765")</f>
        <v/>
      </c>
      <c r="B233" t="n">
        <v>0.5126555126555127</v>
      </c>
    </row>
    <row r="234">
      <c r="A234">
        <f>HYPERLINK("https://stackoverflow.com/q/54066925", "54066925")</f>
        <v/>
      </c>
      <c r="B234" t="n">
        <v>0.5119016249451033</v>
      </c>
    </row>
    <row r="235">
      <c r="A235">
        <f>HYPERLINK("https://stackoverflow.com/q/54105367", "54105367")</f>
        <v/>
      </c>
      <c r="B235" t="n">
        <v>0.6181204569055038</v>
      </c>
    </row>
    <row r="236">
      <c r="A236">
        <f>HYPERLINK("https://stackoverflow.com/q/54114480", "54114480")</f>
        <v/>
      </c>
      <c r="B236" t="n">
        <v>0.3583838383838383</v>
      </c>
    </row>
    <row r="237">
      <c r="A237">
        <f>HYPERLINK("https://stackoverflow.com/q/54143408", "54143408")</f>
        <v/>
      </c>
      <c r="B237" t="n">
        <v>0.6265889038432779</v>
      </c>
    </row>
    <row r="238">
      <c r="A238">
        <f>HYPERLINK("https://stackoverflow.com/q/54175015", "54175015")</f>
        <v/>
      </c>
      <c r="B238" t="n">
        <v>0.6993464052287581</v>
      </c>
    </row>
    <row r="239">
      <c r="A239">
        <f>HYPERLINK("https://stackoverflow.com/q/54241538", "54241538")</f>
        <v/>
      </c>
      <c r="B239" t="n">
        <v>0.5552735476593345</v>
      </c>
    </row>
    <row r="240">
      <c r="A240">
        <f>HYPERLINK("https://stackoverflow.com/q/54270158", "54270158")</f>
        <v/>
      </c>
      <c r="B240" t="n">
        <v>0.3264957264957265</v>
      </c>
    </row>
    <row r="241">
      <c r="A241">
        <f>HYPERLINK("https://stackoverflow.com/q/54291354", "54291354")</f>
        <v/>
      </c>
      <c r="B241" t="n">
        <v>0.4312745988495308</v>
      </c>
    </row>
    <row r="242">
      <c r="A242">
        <f>HYPERLINK("https://stackoverflow.com/q/54350879", "54350879")</f>
        <v/>
      </c>
      <c r="B242" t="n">
        <v>0.3424195223260643</v>
      </c>
    </row>
    <row r="243">
      <c r="A243">
        <f>HYPERLINK("https://stackoverflow.com/q/54352320", "54352320")</f>
        <v/>
      </c>
      <c r="B243" t="n">
        <v>0.2691658223573117</v>
      </c>
    </row>
    <row r="244">
      <c r="A244">
        <f>HYPERLINK("https://stackoverflow.com/q/54403490", "54403490")</f>
        <v/>
      </c>
      <c r="B244" t="n">
        <v>0.706395983409736</v>
      </c>
    </row>
    <row r="245">
      <c r="A245">
        <f>HYPERLINK("https://stackoverflow.com/q/54646038", "54646038")</f>
        <v/>
      </c>
      <c r="B245" t="n">
        <v>0.3894129979035639</v>
      </c>
    </row>
    <row r="246">
      <c r="A246">
        <f>HYPERLINK("https://stackoverflow.com/q/54678756", "54678756")</f>
        <v/>
      </c>
      <c r="B246" t="n">
        <v>0.4642361111111111</v>
      </c>
    </row>
    <row r="247">
      <c r="A247">
        <f>HYPERLINK("https://stackoverflow.com/q/54700894", "54700894")</f>
        <v/>
      </c>
      <c r="B247" t="n">
        <v>0.6297924297924299</v>
      </c>
    </row>
    <row r="248">
      <c r="A248">
        <f>HYPERLINK("https://stackoverflow.com/q/54714252", "54714252")</f>
        <v/>
      </c>
      <c r="B248" t="n">
        <v>0.3909745923397801</v>
      </c>
    </row>
    <row r="249">
      <c r="A249">
        <f>HYPERLINK("https://stackoverflow.com/q/54751381", "54751381")</f>
        <v/>
      </c>
      <c r="B249" t="n">
        <v>0.4666922388441375</v>
      </c>
    </row>
    <row r="250">
      <c r="A250">
        <f>HYPERLINK("https://stackoverflow.com/q/54822913", "54822913")</f>
        <v/>
      </c>
      <c r="B250" t="n">
        <v>0.5344982078853046</v>
      </c>
    </row>
    <row r="251">
      <c r="A251">
        <f>HYPERLINK("https://stackoverflow.com/q/54868399", "54868399")</f>
        <v/>
      </c>
      <c r="B251" t="n">
        <v>0.2559930008748906</v>
      </c>
    </row>
    <row r="252">
      <c r="A252">
        <f>HYPERLINK("https://stackoverflow.com/q/54884332", "54884332")</f>
        <v/>
      </c>
      <c r="B252" t="n">
        <v>0.6253968253968254</v>
      </c>
    </row>
    <row r="253">
      <c r="A253">
        <f>HYPERLINK("https://stackoverflow.com/q/54902191", "54902191")</f>
        <v/>
      </c>
      <c r="B253" t="n">
        <v>0.3815192743764173</v>
      </c>
    </row>
    <row r="254">
      <c r="A254">
        <f>HYPERLINK("https://stackoverflow.com/q/54935102", "54935102")</f>
        <v/>
      </c>
      <c r="B254" t="n">
        <v>0.2632583503749149</v>
      </c>
    </row>
    <row r="255">
      <c r="A255">
        <f>HYPERLINK("https://stackoverflow.com/q/54967399", "54967399")</f>
        <v/>
      </c>
      <c r="B255" t="n">
        <v>0.3278598795840175</v>
      </c>
    </row>
    <row r="256">
      <c r="A256">
        <f>HYPERLINK("https://stackoverflow.com/q/54987992", "54987992")</f>
        <v/>
      </c>
      <c r="B256" t="n">
        <v>0.4155508574113226</v>
      </c>
    </row>
    <row r="257">
      <c r="A257">
        <f>HYPERLINK("https://stackoverflow.com/q/55050411", "55050411")</f>
        <v/>
      </c>
      <c r="B257" t="n">
        <v>0.6693007662835249</v>
      </c>
    </row>
    <row r="258">
      <c r="A258">
        <f>HYPERLINK("https://stackoverflow.com/q/55168898", "55168898")</f>
        <v/>
      </c>
      <c r="B258" t="n">
        <v>0.313683458377992</v>
      </c>
    </row>
    <row r="259">
      <c r="A259">
        <f>HYPERLINK("https://stackoverflow.com/q/55219295", "55219295")</f>
        <v/>
      </c>
      <c r="B259" t="n">
        <v>0.4056565656565656</v>
      </c>
    </row>
    <row r="260">
      <c r="A260">
        <f>HYPERLINK("https://stackoverflow.com/q/55242183", "55242183")</f>
        <v/>
      </c>
      <c r="B260" t="n">
        <v>0.5472013366750209</v>
      </c>
    </row>
    <row r="261">
      <c r="A261">
        <f>HYPERLINK("https://stackoverflow.com/q/55244842", "55244842")</f>
        <v/>
      </c>
      <c r="B261" t="n">
        <v>0.3602578687902919</v>
      </c>
    </row>
    <row r="262">
      <c r="A262">
        <f>HYPERLINK("https://stackoverflow.com/q/55312355", "55312355")</f>
        <v/>
      </c>
      <c r="B262" t="n">
        <v>0.4545577130528586</v>
      </c>
    </row>
    <row r="263">
      <c r="A263">
        <f>HYPERLINK("https://stackoverflow.com/q/55384701", "55384701")</f>
        <v/>
      </c>
      <c r="B263" t="n">
        <v>0.6619132501485442</v>
      </c>
    </row>
    <row r="264">
      <c r="A264">
        <f>HYPERLINK("https://stackoverflow.com/q/55426906", "55426906")</f>
        <v/>
      </c>
      <c r="B264" t="n">
        <v>0.3159303882195448</v>
      </c>
    </row>
    <row r="265">
      <c r="A265">
        <f>HYPERLINK("https://stackoverflow.com/q/55476156", "55476156")</f>
        <v/>
      </c>
      <c r="B265" t="n">
        <v>0.6959675079779518</v>
      </c>
    </row>
    <row r="266">
      <c r="A266">
        <f>HYPERLINK("https://stackoverflow.com/q/55511963", "55511963")</f>
        <v/>
      </c>
      <c r="B266" t="n">
        <v>0.6579091406677613</v>
      </c>
    </row>
    <row r="267">
      <c r="A267">
        <f>HYPERLINK("https://stackoverflow.com/q/55614851", "55614851")</f>
        <v/>
      </c>
      <c r="B267" t="n">
        <v>0.7217922256621947</v>
      </c>
    </row>
    <row r="268">
      <c r="A268">
        <f>HYPERLINK("https://stackoverflow.com/q/55718762", "55718762")</f>
        <v/>
      </c>
      <c r="B268" t="n">
        <v>0.3829343155310007</v>
      </c>
    </row>
    <row r="269">
      <c r="A269">
        <f>HYPERLINK("https://stackoverflow.com/q/55764425", "55764425")</f>
        <v/>
      </c>
      <c r="B269" t="n">
        <v>0.6340468909276249</v>
      </c>
    </row>
    <row r="270">
      <c r="A270">
        <f>HYPERLINK("https://stackoverflow.com/q/55801290", "55801290")</f>
        <v/>
      </c>
      <c r="B270" t="n">
        <v>0.3498751560549313</v>
      </c>
    </row>
    <row r="271">
      <c r="A271">
        <f>HYPERLINK("https://stackoverflow.com/q/55807363", "55807363")</f>
        <v/>
      </c>
      <c r="B271" t="n">
        <v>0.5593869731800766</v>
      </c>
    </row>
    <row r="272">
      <c r="A272">
        <f>HYPERLINK("https://stackoverflow.com/q/55832224", "55832224")</f>
        <v/>
      </c>
      <c r="B272" t="n">
        <v>0.3056812468577174</v>
      </c>
    </row>
    <row r="273">
      <c r="A273">
        <f>HYPERLINK("https://stackoverflow.com/q/55835107", "55835107")</f>
        <v/>
      </c>
      <c r="B273" t="n">
        <v>0.3894129979035638</v>
      </c>
    </row>
    <row r="274">
      <c r="A274">
        <f>HYPERLINK("https://stackoverflow.com/q/55881794", "55881794")</f>
        <v/>
      </c>
      <c r="B274" t="n">
        <v>0.4489950701554796</v>
      </c>
    </row>
    <row r="275">
      <c r="A275">
        <f>HYPERLINK("https://stackoverflow.com/q/55958319", "55958319")</f>
        <v/>
      </c>
      <c r="B275" t="n">
        <v>0.4968869731800766</v>
      </c>
    </row>
    <row r="276">
      <c r="A276">
        <f>HYPERLINK("https://stackoverflow.com/q/56001929", "56001929")</f>
        <v/>
      </c>
      <c r="B276" t="n">
        <v>0.7097658196312905</v>
      </c>
    </row>
    <row r="277">
      <c r="A277">
        <f>HYPERLINK("https://stackoverflow.com/q/56024475", "56024475")</f>
        <v/>
      </c>
      <c r="B277" t="n">
        <v>0.4244270380040615</v>
      </c>
    </row>
    <row r="278">
      <c r="A278">
        <f>HYPERLINK("https://stackoverflow.com/q/56055688", "56055688")</f>
        <v/>
      </c>
      <c r="B278" t="n">
        <v>0.4059163059163059</v>
      </c>
    </row>
    <row r="279">
      <c r="A279">
        <f>HYPERLINK("https://stackoverflow.com/q/56072556", "56072556")</f>
        <v/>
      </c>
      <c r="B279" t="n">
        <v>0.6347474747474748</v>
      </c>
    </row>
    <row r="280">
      <c r="A280">
        <f>HYPERLINK("https://stackoverflow.com/q/56074106", "56074106")</f>
        <v/>
      </c>
      <c r="B280" t="n">
        <v>0.3136427566807314</v>
      </c>
    </row>
    <row r="281">
      <c r="A281">
        <f>HYPERLINK("https://stackoverflow.com/q/56084123", "56084123")</f>
        <v/>
      </c>
      <c r="B281" t="n">
        <v>0.3552055993000875</v>
      </c>
    </row>
    <row r="282">
      <c r="A282">
        <f>HYPERLINK("https://stackoverflow.com/q/56162698", "56162698")</f>
        <v/>
      </c>
      <c r="B282" t="n">
        <v>0.4632237871674491</v>
      </c>
    </row>
    <row r="283">
      <c r="A283">
        <f>HYPERLINK("https://stackoverflow.com/q/56164428", "56164428")</f>
        <v/>
      </c>
      <c r="B283" t="n">
        <v>0.3286843328684333</v>
      </c>
    </row>
    <row r="284">
      <c r="A284">
        <f>HYPERLINK("https://stackoverflow.com/q/56166973", "56166973")</f>
        <v/>
      </c>
      <c r="B284" t="n">
        <v>0.4374818682912678</v>
      </c>
    </row>
    <row r="285">
      <c r="A285">
        <f>HYPERLINK("https://stackoverflow.com/q/56180340", "56180340")</f>
        <v/>
      </c>
      <c r="B285" t="n">
        <v>0.5143369175627239</v>
      </c>
    </row>
    <row r="286">
      <c r="A286">
        <f>HYPERLINK("https://stackoverflow.com/q/56229332", "56229332")</f>
        <v/>
      </c>
      <c r="B286" t="n">
        <v>0.6213151927437642</v>
      </c>
    </row>
    <row r="287">
      <c r="A287">
        <f>HYPERLINK("https://stackoverflow.com/q/56300833", "56300833")</f>
        <v/>
      </c>
      <c r="B287" t="n">
        <v>0.6817162984309959</v>
      </c>
    </row>
    <row r="288">
      <c r="A288">
        <f>HYPERLINK("https://stackoverflow.com/q/56366496", "56366496")</f>
        <v/>
      </c>
      <c r="B288" t="n">
        <v>0.4150624788922662</v>
      </c>
    </row>
    <row r="289">
      <c r="A289">
        <f>HYPERLINK("https://stackoverflow.com/q/56367478", "56367478")</f>
        <v/>
      </c>
      <c r="B289" t="n">
        <v>0.5211597334773996</v>
      </c>
    </row>
    <row r="290">
      <c r="A290">
        <f>HYPERLINK("https://stackoverflow.com/q/56380897", "56380897")</f>
        <v/>
      </c>
      <c r="B290" t="n">
        <v>0.5039682539682541</v>
      </c>
    </row>
    <row r="291">
      <c r="A291">
        <f>HYPERLINK("https://stackoverflow.com/q/56394710", "56394710")</f>
        <v/>
      </c>
      <c r="B291" t="n">
        <v>0.735592438911941</v>
      </c>
    </row>
    <row r="292">
      <c r="A292">
        <f>HYPERLINK("https://stackoverflow.com/q/56446803", "56446803")</f>
        <v/>
      </c>
      <c r="B292" t="n">
        <v>0.3540688575899844</v>
      </c>
    </row>
    <row r="293">
      <c r="A293">
        <f>HYPERLINK("https://stackoverflow.com/q/56596515", "56596515")</f>
        <v/>
      </c>
      <c r="B293" t="n">
        <v>0.6111111111111109</v>
      </c>
    </row>
    <row r="294">
      <c r="A294">
        <f>HYPERLINK("https://stackoverflow.com/q/56625748", "56625748")</f>
        <v/>
      </c>
      <c r="B294" t="n">
        <v>0.5933028919330289</v>
      </c>
    </row>
    <row r="295">
      <c r="A295">
        <f>HYPERLINK("https://stackoverflow.com/q/56654096", "56654096")</f>
        <v/>
      </c>
      <c r="B295" t="n">
        <v>0.5691530691530693</v>
      </c>
    </row>
    <row r="296">
      <c r="A296">
        <f>HYPERLINK("https://stackoverflow.com/q/56659832", "56659832")</f>
        <v/>
      </c>
      <c r="B296" t="n">
        <v>0.8510214250124565</v>
      </c>
    </row>
    <row r="297">
      <c r="A297">
        <f>HYPERLINK("https://stackoverflow.com/q/56661461", "56661461")</f>
        <v/>
      </c>
      <c r="B297" t="n">
        <v>0.3464052287581699</v>
      </c>
    </row>
    <row r="298">
      <c r="A298">
        <f>HYPERLINK("https://stackoverflow.com/q/56717423", "56717423")</f>
        <v/>
      </c>
      <c r="B298" t="n">
        <v>0.5183958793230318</v>
      </c>
    </row>
    <row r="299">
      <c r="A299">
        <f>HYPERLINK("https://stackoverflow.com/q/56742705", "56742705")</f>
        <v/>
      </c>
      <c r="B299" t="n">
        <v>0.4936692506459949</v>
      </c>
    </row>
    <row r="300">
      <c r="A300">
        <f>HYPERLINK("https://stackoverflow.com/q/56774454", "56774454")</f>
        <v/>
      </c>
      <c r="B300" t="n">
        <v>0.3404344193817878</v>
      </c>
    </row>
    <row r="301">
      <c r="A301">
        <f>HYPERLINK("https://stackoverflow.com/q/56781139", "56781139")</f>
        <v/>
      </c>
      <c r="B301" t="n">
        <v>0.646322378716745</v>
      </c>
    </row>
    <row r="302">
      <c r="A302">
        <f>HYPERLINK("https://stackoverflow.com/q/56794171", "56794171")</f>
        <v/>
      </c>
      <c r="B302" t="n">
        <v>0.5389461626575028</v>
      </c>
    </row>
    <row r="303">
      <c r="A303">
        <f>HYPERLINK("https://stackoverflow.com/q/56830039", "56830039")</f>
        <v/>
      </c>
      <c r="B303" t="n">
        <v>0.6411862990810361</v>
      </c>
    </row>
    <row r="304">
      <c r="A304">
        <f>HYPERLINK("https://stackoverflow.com/q/56897283", "56897283")</f>
        <v/>
      </c>
      <c r="B304" t="n">
        <v>0.5159891598915989</v>
      </c>
    </row>
    <row r="305">
      <c r="A305">
        <f>HYPERLINK("https://stackoverflow.com/q/56953869", "56953869")</f>
        <v/>
      </c>
      <c r="B305" t="n">
        <v>0.3331478389909109</v>
      </c>
    </row>
    <row r="306">
      <c r="A306">
        <f>HYPERLINK("https://stackoverflow.com/q/56958594", "56958594")</f>
        <v/>
      </c>
      <c r="B306" t="n">
        <v>0.3073727933541018</v>
      </c>
    </row>
    <row r="307">
      <c r="A307">
        <f>HYPERLINK("https://stackoverflow.com/q/56962875", "56962875")</f>
        <v/>
      </c>
      <c r="B307" t="n">
        <v>0.6337697213830145</v>
      </c>
    </row>
    <row r="308">
      <c r="A308">
        <f>HYPERLINK("https://stackoverflow.com/q/56990210", "56990210")</f>
        <v/>
      </c>
      <c r="B308" t="n">
        <v>0.27560197272991</v>
      </c>
    </row>
    <row r="309">
      <c r="A309">
        <f>HYPERLINK("https://stackoverflow.com/q/57143256", "57143256")</f>
        <v/>
      </c>
      <c r="B309" t="n">
        <v>0.5047762694821518</v>
      </c>
    </row>
    <row r="310">
      <c r="A310">
        <f>HYPERLINK("https://stackoverflow.com/q/57151076", "57151076")</f>
        <v/>
      </c>
      <c r="B310" t="n">
        <v>0.3716744913928012</v>
      </c>
    </row>
    <row r="311">
      <c r="A311">
        <f>HYPERLINK("https://stackoverflow.com/q/57191507", "57191507")</f>
        <v/>
      </c>
      <c r="B311" t="n">
        <v>0.3328092243186583</v>
      </c>
    </row>
    <row r="312">
      <c r="A312">
        <f>HYPERLINK("https://stackoverflow.com/q/57201832", "57201832")</f>
        <v/>
      </c>
      <c r="B312" t="n">
        <v>0.4749756029555277</v>
      </c>
    </row>
    <row r="313">
      <c r="A313">
        <f>HYPERLINK("https://stackoverflow.com/q/57207120", "57207120")</f>
        <v/>
      </c>
      <c r="B313" t="n">
        <v>0.4361111111111111</v>
      </c>
    </row>
    <row r="314">
      <c r="A314">
        <f>HYPERLINK("https://stackoverflow.com/q/57216381", "57216381")</f>
        <v/>
      </c>
      <c r="B314" t="n">
        <v>0.3799790356394129</v>
      </c>
    </row>
    <row r="315">
      <c r="A315">
        <f>HYPERLINK("https://stackoverflow.com/q/57293526", "57293526")</f>
        <v/>
      </c>
      <c r="B315" t="n">
        <v>0.3965233732675593</v>
      </c>
    </row>
    <row r="316">
      <c r="A316">
        <f>HYPERLINK("https://stackoverflow.com/q/57306224", "57306224")</f>
        <v/>
      </c>
      <c r="B316" t="n">
        <v>0.4823685961410512</v>
      </c>
    </row>
    <row r="317">
      <c r="A317">
        <f>HYPERLINK("https://stackoverflow.com/q/57315003", "57315003")</f>
        <v/>
      </c>
      <c r="B317" t="n">
        <v>0.4436441243163933</v>
      </c>
    </row>
    <row r="318">
      <c r="A318">
        <f>HYPERLINK("https://stackoverflow.com/q/57425460", "57425460")</f>
        <v/>
      </c>
      <c r="B318" t="n">
        <v>0.3941299790356395</v>
      </c>
    </row>
    <row r="319">
      <c r="A319">
        <f>HYPERLINK("https://stackoverflow.com/q/57432558", "57432558")</f>
        <v/>
      </c>
      <c r="B319" t="n">
        <v>0.4198067632850241</v>
      </c>
    </row>
    <row r="320">
      <c r="A320">
        <f>HYPERLINK("https://stackoverflow.com/q/57482737", "57482737")</f>
        <v/>
      </c>
      <c r="B320" t="n">
        <v>0.3095445314766463</v>
      </c>
    </row>
    <row r="321">
      <c r="A321">
        <f>HYPERLINK("https://stackoverflow.com/q/57483160", "57483160")</f>
        <v/>
      </c>
      <c r="B321" t="n">
        <v>0.3587746625129803</v>
      </c>
    </row>
    <row r="322">
      <c r="A322">
        <f>HYPERLINK("https://stackoverflow.com/q/57519657", "57519657")</f>
        <v/>
      </c>
      <c r="B322" t="n">
        <v>0.5273273273273273</v>
      </c>
    </row>
    <row r="323">
      <c r="A323">
        <f>HYPERLINK("https://stackoverflow.com/q/57574048", "57574048")</f>
        <v/>
      </c>
      <c r="B323" t="n">
        <v>0.4721149721149722</v>
      </c>
    </row>
    <row r="324">
      <c r="A324">
        <f>HYPERLINK("https://stackoverflow.com/q/57599780", "57599780")</f>
        <v/>
      </c>
      <c r="B324" t="n">
        <v>0.2984309958373358</v>
      </c>
    </row>
    <row r="325">
      <c r="A325">
        <f>HYPERLINK("https://stackoverflow.com/q/57602539", "57602539")</f>
        <v/>
      </c>
      <c r="B325" t="n">
        <v>0.5620039682539681</v>
      </c>
    </row>
    <row r="326">
      <c r="A326">
        <f>HYPERLINK("https://stackoverflow.com/q/57711779", "57711779")</f>
        <v/>
      </c>
      <c r="B326" t="n">
        <v>0.4739995937436522</v>
      </c>
    </row>
    <row r="327">
      <c r="A327">
        <f>HYPERLINK("https://stackoverflow.com/q/57713713", "57713713")</f>
        <v/>
      </c>
      <c r="B327" t="n">
        <v>0.6095913542722053</v>
      </c>
    </row>
    <row r="328">
      <c r="A328">
        <f>HYPERLINK("https://stackoverflow.com/q/57731105", "57731105")</f>
        <v/>
      </c>
      <c r="B328" t="n">
        <v>0.5262547142442705</v>
      </c>
    </row>
    <row r="329">
      <c r="A329">
        <f>HYPERLINK("https://stackoverflow.com/q/57750105", "57750105")</f>
        <v/>
      </c>
      <c r="B329" t="n">
        <v>0.6219166120934293</v>
      </c>
    </row>
    <row r="330">
      <c r="A330">
        <f>HYPERLINK("https://stackoverflow.com/q/57775247", "57775247")</f>
        <v/>
      </c>
      <c r="B330" t="n">
        <v>0.3667021654242102</v>
      </c>
    </row>
    <row r="331">
      <c r="A331">
        <f>HYPERLINK("https://stackoverflow.com/q/57787836", "57787836")</f>
        <v/>
      </c>
      <c r="B331" t="n">
        <v>0.526387669495659</v>
      </c>
    </row>
    <row r="332">
      <c r="A332">
        <f>HYPERLINK("https://stackoverflow.com/q/57794087", "57794087")</f>
        <v/>
      </c>
      <c r="B332" t="n">
        <v>0.5798611111111112</v>
      </c>
    </row>
    <row r="333">
      <c r="A333">
        <f>HYPERLINK("https://stackoverflow.com/q/57794437", "57794437")</f>
        <v/>
      </c>
      <c r="B333" t="n">
        <v>0.5002736726874657</v>
      </c>
    </row>
    <row r="334">
      <c r="A334">
        <f>HYPERLINK("https://stackoverflow.com/q/57810467", "57810467")</f>
        <v/>
      </c>
      <c r="B334" t="n">
        <v>0.3974014336917562</v>
      </c>
    </row>
    <row r="335">
      <c r="A335">
        <f>HYPERLINK("https://stackoverflow.com/q/57811097", "57811097")</f>
        <v/>
      </c>
      <c r="B335" t="n">
        <v>0.5158108500145054</v>
      </c>
    </row>
    <row r="336">
      <c r="A336">
        <f>HYPERLINK("https://stackoverflow.com/q/57887686", "57887686")</f>
        <v/>
      </c>
      <c r="B336" t="n">
        <v>0.7919934640522877</v>
      </c>
    </row>
    <row r="337">
      <c r="A337">
        <f>HYPERLINK("https://stackoverflow.com/q/57894957", "57894957")</f>
        <v/>
      </c>
      <c r="B337" t="n">
        <v>0.3150822302446851</v>
      </c>
    </row>
    <row r="338">
      <c r="A338">
        <f>HYPERLINK("https://stackoverflow.com/q/57895348", "57895348")</f>
        <v/>
      </c>
      <c r="B338" t="n">
        <v>0.3327859879584017</v>
      </c>
    </row>
    <row r="339">
      <c r="A339">
        <f>HYPERLINK("https://stackoverflow.com/q/57916211", "57916211")</f>
        <v/>
      </c>
      <c r="B339" t="n">
        <v>0.4461626575028636</v>
      </c>
    </row>
    <row r="340">
      <c r="A340">
        <f>HYPERLINK("https://stackoverflow.com/q/57978754", "57978754")</f>
        <v/>
      </c>
      <c r="B340" t="n">
        <v>0.6796594982078852</v>
      </c>
    </row>
    <row r="341">
      <c r="A341">
        <f>HYPERLINK("https://stackoverflow.com/q/58059973", "58059973")</f>
        <v/>
      </c>
      <c r="B341" t="n">
        <v>0.5443241075010028</v>
      </c>
    </row>
    <row r="342">
      <c r="A342">
        <f>HYPERLINK("https://stackoverflow.com/q/58074597", "58074597")</f>
        <v/>
      </c>
      <c r="B342" t="n">
        <v>0.6641657734905323</v>
      </c>
    </row>
    <row r="343">
      <c r="A343">
        <f>HYPERLINK("https://stackoverflow.com/q/58094733", "58094733")</f>
        <v/>
      </c>
      <c r="B343" t="n">
        <v>0.3739977090492554</v>
      </c>
    </row>
    <row r="344">
      <c r="A344">
        <f>HYPERLINK("https://stackoverflow.com/q/58115925", "58115925")</f>
        <v/>
      </c>
      <c r="B344" t="n">
        <v>0.3022373909745923</v>
      </c>
    </row>
    <row r="345">
      <c r="A345">
        <f>HYPERLINK("https://stackoverflow.com/q/58205324", "58205324")</f>
        <v/>
      </c>
      <c r="B345" t="n">
        <v>0.6028542303771661</v>
      </c>
    </row>
    <row r="346">
      <c r="A346">
        <f>HYPERLINK("https://stackoverflow.com/q/58222198", "58222198")</f>
        <v/>
      </c>
      <c r="B346" t="n">
        <v>0.7018892090938201</v>
      </c>
    </row>
    <row r="347">
      <c r="A347">
        <f>HYPERLINK("https://stackoverflow.com/q/58294034", "58294034")</f>
        <v/>
      </c>
      <c r="B347" t="n">
        <v>0.363019508057676</v>
      </c>
    </row>
    <row r="348">
      <c r="A348">
        <f>HYPERLINK("https://stackoverflow.com/q/58296033", "58296033")</f>
        <v/>
      </c>
      <c r="B348" t="n">
        <v>0.6425012456402592</v>
      </c>
    </row>
    <row r="349">
      <c r="A349">
        <f>HYPERLINK("https://stackoverflow.com/q/58307208", "58307208")</f>
        <v/>
      </c>
      <c r="B349" t="n">
        <v>0.3155067155067154</v>
      </c>
    </row>
    <row r="350">
      <c r="A350">
        <f>HYPERLINK("https://stackoverflow.com/q/58316719", "58316719")</f>
        <v/>
      </c>
      <c r="B350" t="n">
        <v>0.3516771488469601</v>
      </c>
    </row>
    <row r="351">
      <c r="A351">
        <f>HYPERLINK("https://stackoverflow.com/q/58337924", "58337924")</f>
        <v/>
      </c>
      <c r="B351" t="n">
        <v>0.5214454576156704</v>
      </c>
    </row>
    <row r="352">
      <c r="A352">
        <f>HYPERLINK("https://stackoverflow.com/q/58344741", "58344741")</f>
        <v/>
      </c>
      <c r="B352" t="n">
        <v>0.4432789432789433</v>
      </c>
    </row>
    <row r="353">
      <c r="A353">
        <f>HYPERLINK("https://stackoverflow.com/q/58378119", "58378119")</f>
        <v/>
      </c>
      <c r="B353" t="n">
        <v>0.4274747474747474</v>
      </c>
    </row>
    <row r="354">
      <c r="A354">
        <f>HYPERLINK("https://stackoverflow.com/q/58384037", "58384037")</f>
        <v/>
      </c>
      <c r="B354" t="n">
        <v>0.6075899843505478</v>
      </c>
    </row>
    <row r="355">
      <c r="A355">
        <f>HYPERLINK("https://stackoverflow.com/q/58416726", "58416726")</f>
        <v/>
      </c>
      <c r="B355" t="n">
        <v>0.3220700152207001</v>
      </c>
    </row>
    <row r="356">
      <c r="A356">
        <f>HYPERLINK("https://stackoverflow.com/q/58422656", "58422656")</f>
        <v/>
      </c>
      <c r="B356" t="n">
        <v>0.4336917562724015</v>
      </c>
    </row>
    <row r="357">
      <c r="A357">
        <f>HYPERLINK("https://stackoverflow.com/q/58435535", "58435535")</f>
        <v/>
      </c>
      <c r="B357" t="n">
        <v>0.4244270380040616</v>
      </c>
    </row>
    <row r="358">
      <c r="A358">
        <f>HYPERLINK("https://stackoverflow.com/q/58457054", "58457054")</f>
        <v/>
      </c>
      <c r="B358" t="n">
        <v>0.2914389799635701</v>
      </c>
    </row>
    <row r="359">
      <c r="A359">
        <f>HYPERLINK("https://stackoverflow.com/q/58473180", "58473180")</f>
        <v/>
      </c>
      <c r="B359" t="n">
        <v>0.286045836959675</v>
      </c>
    </row>
    <row r="360">
      <c r="A360">
        <f>HYPERLINK("https://stackoverflow.com/q/58513216", "58513216")</f>
        <v/>
      </c>
      <c r="B360" t="n">
        <v>0.490857946554149</v>
      </c>
    </row>
    <row r="361">
      <c r="A361">
        <f>HYPERLINK("https://stackoverflow.com/q/58530732", "58530732")</f>
        <v/>
      </c>
      <c r="B361" t="n">
        <v>0.4487257900101936</v>
      </c>
    </row>
    <row r="362">
      <c r="A362">
        <f>HYPERLINK("https://stackoverflow.com/q/58572685", "58572685")</f>
        <v/>
      </c>
      <c r="B362" t="n">
        <v>0.3512326916582235</v>
      </c>
    </row>
    <row r="363">
      <c r="A363">
        <f>HYPERLINK("https://stackoverflow.com/q/58573319", "58573319")</f>
        <v/>
      </c>
      <c r="B363" t="n">
        <v>0.5626417233560091</v>
      </c>
    </row>
    <row r="364">
      <c r="A364">
        <f>HYPERLINK("https://stackoverflow.com/q/58598442", "58598442")</f>
        <v/>
      </c>
      <c r="B364" t="n">
        <v>0.3669934640522877</v>
      </c>
    </row>
    <row r="365">
      <c r="A365">
        <f>HYPERLINK("https://stackoverflow.com/q/58602509", "58602509")</f>
        <v/>
      </c>
      <c r="B365" t="n">
        <v>0.4313081554460864</v>
      </c>
    </row>
    <row r="366">
      <c r="A366">
        <f>HYPERLINK("https://stackoverflow.com/q/58609888", "58609888")</f>
        <v/>
      </c>
      <c r="B366" t="n">
        <v>0.4461626575028637</v>
      </c>
    </row>
    <row r="367">
      <c r="A367">
        <f>HYPERLINK("https://stackoverflow.com/q/58628659", "58628659")</f>
        <v/>
      </c>
      <c r="B367" t="n">
        <v>0.3355013550135502</v>
      </c>
    </row>
    <row r="368">
      <c r="A368">
        <f>HYPERLINK("https://stackoverflow.com/q/58632538", "58632538")</f>
        <v/>
      </c>
      <c r="B368" t="n">
        <v>0.4124809741248098</v>
      </c>
    </row>
    <row r="369">
      <c r="A369">
        <f>HYPERLINK("https://stackoverflow.com/q/58639195", "58639195")</f>
        <v/>
      </c>
      <c r="B369" t="n">
        <v>0.2241545893719807</v>
      </c>
    </row>
    <row r="370">
      <c r="A370">
        <f>HYPERLINK("https://stackoverflow.com/q/58677883", "58677883")</f>
        <v/>
      </c>
      <c r="B370" t="n">
        <v>0.284731568715418</v>
      </c>
    </row>
    <row r="371">
      <c r="A371">
        <f>HYPERLINK("https://stackoverflow.com/q/58701204", "58701204")</f>
        <v/>
      </c>
      <c r="B371" t="n">
        <v>0.2757889154070537</v>
      </c>
    </row>
    <row r="372">
      <c r="A372">
        <f>HYPERLINK("https://stackoverflow.com/q/58703729", "58703729")</f>
        <v/>
      </c>
      <c r="B372" t="n">
        <v>0.4056565656565657</v>
      </c>
    </row>
    <row r="373">
      <c r="A373">
        <f>HYPERLINK("https://stackoverflow.com/q/58711935", "58711935")</f>
        <v/>
      </c>
      <c r="B373" t="n">
        <v>0.6234263820470716</v>
      </c>
    </row>
    <row r="374">
      <c r="A374">
        <f>HYPERLINK("https://stackoverflow.com/q/58736620", "58736620")</f>
        <v/>
      </c>
      <c r="B374" t="n">
        <v>0.436339074636947</v>
      </c>
    </row>
    <row r="375">
      <c r="A375">
        <f>HYPERLINK("https://stackoverflow.com/q/58739353", "58739353")</f>
        <v/>
      </c>
      <c r="B375" t="n">
        <v>0.6856565656565656</v>
      </c>
    </row>
    <row r="376">
      <c r="A376">
        <f>HYPERLINK("https://stackoverflow.com/q/58819021", "58819021")</f>
        <v/>
      </c>
      <c r="B376" t="n">
        <v>0.3647134165866155</v>
      </c>
    </row>
    <row r="377">
      <c r="A377">
        <f>HYPERLINK("https://stackoverflow.com/q/58861074", "58861074")</f>
        <v/>
      </c>
      <c r="B377" t="n">
        <v>0.6535639412997902</v>
      </c>
    </row>
    <row r="378">
      <c r="A378">
        <f>HYPERLINK("https://stackoverflow.com/q/58861624", "58861624")</f>
        <v/>
      </c>
      <c r="B378" t="n">
        <v>0.4640522875816993</v>
      </c>
    </row>
    <row r="379">
      <c r="A379">
        <f>HYPERLINK("https://stackoverflow.com/q/58867261", "58867261")</f>
        <v/>
      </c>
      <c r="B379" t="n">
        <v>0.2945087945087946</v>
      </c>
    </row>
    <row r="380">
      <c r="A380">
        <f>HYPERLINK("https://stackoverflow.com/q/58876011", "58876011")</f>
        <v/>
      </c>
      <c r="B380" t="n">
        <v>0.7351319988395707</v>
      </c>
    </row>
    <row r="381">
      <c r="A381">
        <f>HYPERLINK("https://stackoverflow.com/q/58944331", "58944331")</f>
        <v/>
      </c>
      <c r="B381" t="n">
        <v>0.2840434419381787</v>
      </c>
    </row>
    <row r="382">
      <c r="A382">
        <f>HYPERLINK("https://stackoverflow.com/q/58976356", "58976356")</f>
        <v/>
      </c>
      <c r="B382" t="n">
        <v>0.3461857379767828</v>
      </c>
    </row>
    <row r="383">
      <c r="A383">
        <f>HYPERLINK("https://stackoverflow.com/q/59018968", "59018968")</f>
        <v/>
      </c>
      <c r="B383" t="n">
        <v>0.3980676328502415</v>
      </c>
    </row>
    <row r="384">
      <c r="A384">
        <f>HYPERLINK("https://stackoverflow.com/q/59046675", "59046675")</f>
        <v/>
      </c>
      <c r="B384" t="n">
        <v>0.5772765246449457</v>
      </c>
    </row>
    <row r="385">
      <c r="A385">
        <f>HYPERLINK("https://stackoverflow.com/q/59050535", "59050535")</f>
        <v/>
      </c>
      <c r="B385" t="n">
        <v>0.4137047710534743</v>
      </c>
    </row>
    <row r="386">
      <c r="A386">
        <f>HYPERLINK("https://stackoverflow.com/q/59082961", "59082961")</f>
        <v/>
      </c>
      <c r="B386" t="n">
        <v>0.5998751560549314</v>
      </c>
    </row>
    <row r="387">
      <c r="A387">
        <f>HYPERLINK("https://stackoverflow.com/q/59158534", "59158534")</f>
        <v/>
      </c>
      <c r="B387" t="n">
        <v>0.3779135551029646</v>
      </c>
    </row>
    <row r="388">
      <c r="A388">
        <f>HYPERLINK("https://stackoverflow.com/q/59189512", "59189512")</f>
        <v/>
      </c>
      <c r="B388" t="n">
        <v>0.5266040688575901</v>
      </c>
    </row>
    <row r="389">
      <c r="A389">
        <f>HYPERLINK("https://stackoverflow.com/q/59196780", "59196780")</f>
        <v/>
      </c>
      <c r="B389" t="n">
        <v>0.5287088764742396</v>
      </c>
    </row>
    <row r="390">
      <c r="A390">
        <f>HYPERLINK("https://stackoverflow.com/q/59212486", "59212486")</f>
        <v/>
      </c>
      <c r="B390" t="n">
        <v>0.7246881346098055</v>
      </c>
    </row>
    <row r="391">
      <c r="A391">
        <f>HYPERLINK("https://stackoverflow.com/q/59285415", "59285415")</f>
        <v/>
      </c>
      <c r="B391" t="n">
        <v>0.5030634210962081</v>
      </c>
    </row>
    <row r="392">
      <c r="A392">
        <f>HYPERLINK("https://stackoverflow.com/q/59294324", "59294324")</f>
        <v/>
      </c>
      <c r="B392" t="n">
        <v>0.3316774300380859</v>
      </c>
    </row>
    <row r="393">
      <c r="A393">
        <f>HYPERLINK("https://stackoverflow.com/q/59326669", "59326669")</f>
        <v/>
      </c>
      <c r="B393" t="n">
        <v>0.3547181097652161</v>
      </c>
    </row>
    <row r="394">
      <c r="A394">
        <f>HYPERLINK("https://stackoverflow.com/q/59394560", "59394560")</f>
        <v/>
      </c>
      <c r="B394" t="n">
        <v>0.4478458049886622</v>
      </c>
    </row>
    <row r="395">
      <c r="A395">
        <f>HYPERLINK("https://stackoverflow.com/q/59399933", "59399933")</f>
        <v/>
      </c>
      <c r="B395" t="n">
        <v>0.3057419835943326</v>
      </c>
    </row>
    <row r="396">
      <c r="A396">
        <f>HYPERLINK("https://stackoverflow.com/q/59404027", "59404027")</f>
        <v/>
      </c>
      <c r="B396" t="n">
        <v>0.3528329654157468</v>
      </c>
    </row>
    <row r="397">
      <c r="A397">
        <f>HYPERLINK("https://stackoverflow.com/q/59405701", "59405701")</f>
        <v/>
      </c>
      <c r="B397" t="n">
        <v>0.4146130566364029</v>
      </c>
    </row>
    <row r="398">
      <c r="A398">
        <f>HYPERLINK("https://stackoverflow.com/q/59454538", "59454538")</f>
        <v/>
      </c>
      <c r="B398" t="n">
        <v>0.2701069270106927</v>
      </c>
    </row>
    <row r="399">
      <c r="A399">
        <f>HYPERLINK("https://stackoverflow.com/q/59505728", "59505728")</f>
        <v/>
      </c>
      <c r="B399" t="n">
        <v>0.4239602731222842</v>
      </c>
    </row>
    <row r="400">
      <c r="A400">
        <f>HYPERLINK("https://stackoverflow.com/q/59548023", "59548023")</f>
        <v/>
      </c>
      <c r="B400" t="n">
        <v>0.5286935286935288</v>
      </c>
    </row>
    <row r="401">
      <c r="A401">
        <f>HYPERLINK("https://stackoverflow.com/q/59557099", "59557099")</f>
        <v/>
      </c>
      <c r="B401" t="n">
        <v>0.445486111111111</v>
      </c>
    </row>
    <row r="402">
      <c r="A402">
        <f>HYPERLINK("https://stackoverflow.com/q/59638262", "59638262")</f>
        <v/>
      </c>
      <c r="B402" t="n">
        <v>0.6923918992884509</v>
      </c>
    </row>
    <row r="403">
      <c r="A403">
        <f>HYPERLINK("https://stackoverflow.com/q/59672640", "59672640")</f>
        <v/>
      </c>
      <c r="B403" t="n">
        <v>0.4302600472813239</v>
      </c>
    </row>
    <row r="404">
      <c r="A404">
        <f>HYPERLINK("https://stackoverflow.com/q/59683644", "59683644")</f>
        <v/>
      </c>
      <c r="B404" t="n">
        <v>0.4404524284763804</v>
      </c>
    </row>
    <row r="405">
      <c r="A405">
        <f>HYPERLINK("https://stackoverflow.com/q/59709217", "59709217")</f>
        <v/>
      </c>
      <c r="B405" t="n">
        <v>0.4564719358533791</v>
      </c>
    </row>
    <row r="406">
      <c r="A406">
        <f>HYPERLINK("https://stackoverflow.com/q/59720097", "59720097")</f>
        <v/>
      </c>
      <c r="B406" t="n">
        <v>0.611111111111111</v>
      </c>
    </row>
    <row r="407">
      <c r="A407">
        <f>HYPERLINK("https://stackoverflow.com/q/59748089", "59748089")</f>
        <v/>
      </c>
      <c r="B407" t="n">
        <v>0.2590702947845804</v>
      </c>
    </row>
    <row r="408">
      <c r="A408">
        <f>HYPERLINK("https://stackoverflow.com/q/59759473", "59759473")</f>
        <v/>
      </c>
      <c r="B408" t="n">
        <v>0.5702550799827065</v>
      </c>
    </row>
    <row r="409">
      <c r="A409">
        <f>HYPERLINK("https://stackoverflow.com/q/59776920", "59776920")</f>
        <v/>
      </c>
      <c r="B409" t="n">
        <v>0.4807609165585818</v>
      </c>
    </row>
    <row r="410">
      <c r="A410">
        <f>HYPERLINK("https://stackoverflow.com/q/59845710", "59845710")</f>
        <v/>
      </c>
      <c r="B410" t="n">
        <v>0.2936724190130184</v>
      </c>
    </row>
    <row r="411">
      <c r="A411">
        <f>HYPERLINK("https://stackoverflow.com/q/59847182", "59847182")</f>
        <v/>
      </c>
      <c r="B411" t="n">
        <v>0.4641766502231619</v>
      </c>
    </row>
    <row r="412">
      <c r="A412">
        <f>HYPERLINK("https://stackoverflow.com/q/59943554", "59943554")</f>
        <v/>
      </c>
      <c r="B412" t="n">
        <v>0.3253968253968254</v>
      </c>
    </row>
    <row r="413">
      <c r="A413">
        <f>HYPERLINK("https://stackoverflow.com/q/59959076", "59959076")</f>
        <v/>
      </c>
      <c r="B413" t="n">
        <v>0.4387561623056503</v>
      </c>
    </row>
    <row r="414">
      <c r="A414">
        <f>HYPERLINK("https://stackoverflow.com/q/60033096", "60033096")</f>
        <v/>
      </c>
      <c r="B414" t="n">
        <v>0.3111111111111111</v>
      </c>
    </row>
    <row r="415">
      <c r="A415">
        <f>HYPERLINK("https://stackoverflow.com/q/60115832", "60115832")</f>
        <v/>
      </c>
      <c r="B415" t="n">
        <v>0.4776946522582434</v>
      </c>
    </row>
    <row r="416">
      <c r="A416">
        <f>HYPERLINK("https://stackoverflow.com/q/60168463", "60168463")</f>
        <v/>
      </c>
      <c r="B416" t="n">
        <v>0.55220700152207</v>
      </c>
    </row>
    <row r="417">
      <c r="A417">
        <f>HYPERLINK("https://stackoverflow.com/q/60177666", "60177666")</f>
        <v/>
      </c>
      <c r="B417" t="n">
        <v>0.6423157555233027</v>
      </c>
    </row>
    <row r="418">
      <c r="A418">
        <f>HYPERLINK("https://stackoverflow.com/q/60264611", "60264611")</f>
        <v/>
      </c>
      <c r="B418" t="n">
        <v>0.8005521048999309</v>
      </c>
    </row>
    <row r="419">
      <c r="A419">
        <f>HYPERLINK("https://stackoverflow.com/q/60269505", "60269505")</f>
        <v/>
      </c>
      <c r="B419" t="n">
        <v>0.6348477114173898</v>
      </c>
    </row>
    <row r="420">
      <c r="A420">
        <f>HYPERLINK("https://stackoverflow.com/q/60272262", "60272262")</f>
        <v/>
      </c>
      <c r="B420" t="n">
        <v>0.3791523482245131</v>
      </c>
    </row>
    <row r="421">
      <c r="A421">
        <f>HYPERLINK("https://stackoverflow.com/q/60284599", "60284599")</f>
        <v/>
      </c>
      <c r="B421" t="n">
        <v>0.5318603906500162</v>
      </c>
    </row>
    <row r="422">
      <c r="A422">
        <f>HYPERLINK("https://stackoverflow.com/q/60310744", "60310744")</f>
        <v/>
      </c>
      <c r="B422" t="n">
        <v>0.2579001019367992</v>
      </c>
    </row>
    <row r="423">
      <c r="A423">
        <f>HYPERLINK("https://stackoverflow.com/q/60323334", "60323334")</f>
        <v/>
      </c>
      <c r="B423" t="n">
        <v>0.3940693104680242</v>
      </c>
    </row>
    <row r="424">
      <c r="A424">
        <f>HYPERLINK("https://stackoverflow.com/q/60416906", "60416906")</f>
        <v/>
      </c>
      <c r="B424" t="n">
        <v>0.2536344755970924</v>
      </c>
    </row>
    <row r="425">
      <c r="A425">
        <f>HYPERLINK("https://stackoverflow.com/q/60429162", "60429162")</f>
        <v/>
      </c>
      <c r="B425" t="n">
        <v>0.6132031613203162</v>
      </c>
    </row>
    <row r="426">
      <c r="A426">
        <f>HYPERLINK("https://stackoverflow.com/q/60532175", "60532175")</f>
        <v/>
      </c>
      <c r="B426" t="n">
        <v>0.6411372207716854</v>
      </c>
    </row>
    <row r="427">
      <c r="A427">
        <f>HYPERLINK("https://stackoverflow.com/q/60772816", "60772816")</f>
        <v/>
      </c>
      <c r="B427" t="n">
        <v>0.5097125097125097</v>
      </c>
    </row>
    <row r="428">
      <c r="A428">
        <f>HYPERLINK("https://stackoverflow.com/q/60811100", "60811100")</f>
        <v/>
      </c>
      <c r="B428" t="n">
        <v>0.7539682539682541</v>
      </c>
    </row>
    <row r="429">
      <c r="A429">
        <f>HYPERLINK("https://stackoverflow.com/q/60825886", "60825886")</f>
        <v/>
      </c>
      <c r="B429" t="n">
        <v>0.6128175957527494</v>
      </c>
    </row>
    <row r="430">
      <c r="A430">
        <f>HYPERLINK("https://stackoverflow.com/q/60849573", "60849573")</f>
        <v/>
      </c>
      <c r="B430" t="n">
        <v>0.5748207885304658</v>
      </c>
    </row>
    <row r="431">
      <c r="A431">
        <f>HYPERLINK("https://stackoverflow.com/q/60972901", "60972901")</f>
        <v/>
      </c>
      <c r="B431" t="n">
        <v>0.3003634475597092</v>
      </c>
    </row>
    <row r="432">
      <c r="A432">
        <f>HYPERLINK("https://stackoverflow.com/q/61021604", "61021604")</f>
        <v/>
      </c>
      <c r="B432" t="n">
        <v>0.7420452611876808</v>
      </c>
    </row>
    <row r="433">
      <c r="A433">
        <f>HYPERLINK("https://stackoverflow.com/q/61123415", "61123415")</f>
        <v/>
      </c>
      <c r="B433" t="n">
        <v>0.6643655489809336</v>
      </c>
    </row>
    <row r="434">
      <c r="A434">
        <f>HYPERLINK("https://stackoverflow.com/q/61217110", "61217110")</f>
        <v/>
      </c>
      <c r="B434" t="n">
        <v>0.4904214559386973</v>
      </c>
    </row>
    <row r="435">
      <c r="A435">
        <f>HYPERLINK("https://stackoverflow.com/q/61331112", "61331112")</f>
        <v/>
      </c>
      <c r="B435" t="n">
        <v>0.7220060527453525</v>
      </c>
    </row>
    <row r="436">
      <c r="A436">
        <f>HYPERLINK("https://stackoverflow.com/q/61343277", "61343277")</f>
        <v/>
      </c>
      <c r="B436" t="n">
        <v>0.3507967692643528</v>
      </c>
    </row>
    <row r="437">
      <c r="A437">
        <f>HYPERLINK("https://stackoverflow.com/q/61377118", "61377118")</f>
        <v/>
      </c>
      <c r="B437" t="n">
        <v>0.6278284363390746</v>
      </c>
    </row>
    <row r="438">
      <c r="A438">
        <f>HYPERLINK("https://stackoverflow.com/q/61579511", "61579511")</f>
        <v/>
      </c>
      <c r="B438" t="n">
        <v>0.2808239048447925</v>
      </c>
    </row>
    <row r="439">
      <c r="A439">
        <f>HYPERLINK("https://stackoverflow.com/q/61642560", "61642560")</f>
        <v/>
      </c>
      <c r="B439" t="n">
        <v>0.3785883147585275</v>
      </c>
    </row>
    <row r="440">
      <c r="A440">
        <f>HYPERLINK("https://stackoverflow.com/q/61670491", "61670491")</f>
        <v/>
      </c>
      <c r="B440" t="n">
        <v>0.6204134366925064</v>
      </c>
    </row>
    <row r="441">
      <c r="A441">
        <f>HYPERLINK("https://stackoverflow.com/q/61676962", "61676962")</f>
        <v/>
      </c>
      <c r="B441" t="n">
        <v>0.6961733517750114</v>
      </c>
    </row>
    <row r="442">
      <c r="A442">
        <f>HYPERLINK("https://stackoverflow.com/q/61683219", "61683219")</f>
        <v/>
      </c>
      <c r="B442" t="n">
        <v>0.6119821912504838</v>
      </c>
    </row>
    <row r="443">
      <c r="A443">
        <f>HYPERLINK("https://stackoverflow.com/q/61685582", "61685582")</f>
        <v/>
      </c>
      <c r="B443" t="n">
        <v>0.6371980676328503</v>
      </c>
    </row>
    <row r="444">
      <c r="A444">
        <f>HYPERLINK("https://stackoverflow.com/q/61776817", "61776817")</f>
        <v/>
      </c>
      <c r="B444" t="n">
        <v>0.2914792092706203</v>
      </c>
    </row>
    <row r="445">
      <c r="A445">
        <f>HYPERLINK("https://stackoverflow.com/q/61840842", "61840842")</f>
        <v/>
      </c>
      <c r="B445" t="n">
        <v>0.2899826597305589</v>
      </c>
    </row>
    <row r="446">
      <c r="A446">
        <f>HYPERLINK("https://stackoverflow.com/q/61903819", "61903819")</f>
        <v/>
      </c>
      <c r="B446" t="n">
        <v>0.2818428184281843</v>
      </c>
    </row>
    <row r="447">
      <c r="A447">
        <f>HYPERLINK("https://stackoverflow.com/q/61915796", "61915796")</f>
        <v/>
      </c>
      <c r="B447" t="n">
        <v>0.4572649572649574</v>
      </c>
    </row>
    <row r="448">
      <c r="A448">
        <f>HYPERLINK("https://stackoverflow.com/q/61936613", "61936613")</f>
        <v/>
      </c>
      <c r="B448" t="n">
        <v>0.7587174940898345</v>
      </c>
    </row>
    <row r="449">
      <c r="A449">
        <f>HYPERLINK("https://stackoverflow.com/q/61947363", "61947363")</f>
        <v/>
      </c>
      <c r="B449" t="n">
        <v>0.2450023245002325</v>
      </c>
    </row>
    <row r="450">
      <c r="A450">
        <f>HYPERLINK("https://stackoverflow.com/q/61950117", "61950117")</f>
        <v/>
      </c>
      <c r="B450" t="n">
        <v>0.2815656565656566</v>
      </c>
    </row>
    <row r="451">
      <c r="A451">
        <f>HYPERLINK("https://stackoverflow.com/q/61983642", "61983642")</f>
        <v/>
      </c>
      <c r="B451" t="n">
        <v>0.649301475388432</v>
      </c>
    </row>
    <row r="452">
      <c r="A452">
        <f>HYPERLINK("https://stackoverflow.com/q/62049277", "62049277")</f>
        <v/>
      </c>
      <c r="B452" t="n">
        <v>0.3843069873997708</v>
      </c>
    </row>
    <row r="453">
      <c r="A453">
        <f>HYPERLINK("https://stackoverflow.com/q/62087465", "62087465")</f>
        <v/>
      </c>
      <c r="B453" t="n">
        <v>0.4454306377383301</v>
      </c>
    </row>
    <row r="454">
      <c r="A454">
        <f>HYPERLINK("https://stackoverflow.com/q/62100067", "62100067")</f>
        <v/>
      </c>
      <c r="B454" t="n">
        <v>0.3651111111111111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