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0.8233062330623308</v>
      </c>
    </row>
    <row r="3">
      <c r="A3">
        <f>HYPERLINK("https://stackoverflow.com/q/1258834", "1258834")</f>
        <v/>
      </c>
      <c r="B3" t="n">
        <v>0.3421141506247889</v>
      </c>
    </row>
    <row r="4">
      <c r="A4">
        <f>HYPERLINK("https://stackoverflow.com/q/3700594", "3700594")</f>
        <v/>
      </c>
      <c r="B4" t="n">
        <v>0.3603947787328877</v>
      </c>
    </row>
    <row r="5">
      <c r="A5">
        <f>HYPERLINK("https://stackoverflow.com/q/3906522", "3906522")</f>
        <v/>
      </c>
      <c r="B5" t="n">
        <v>0.4124316393223956</v>
      </c>
    </row>
    <row r="6">
      <c r="A6">
        <f>HYPERLINK("https://stackoverflow.com/q/4556252", "4556252")</f>
        <v/>
      </c>
      <c r="B6" t="n">
        <v>0.5046022353714662</v>
      </c>
    </row>
    <row r="7">
      <c r="A7">
        <f>HYPERLINK("https://stackoverflow.com/q/4598926", "4598926")</f>
        <v/>
      </c>
      <c r="B7" t="n">
        <v>0.3691756272401433</v>
      </c>
    </row>
    <row r="8">
      <c r="A8">
        <f>HYPERLINK("https://stackoverflow.com/q/4804623", "4804623")</f>
        <v/>
      </c>
      <c r="B8" t="n">
        <v>0.3039682539682539</v>
      </c>
    </row>
    <row r="9">
      <c r="A9">
        <f>HYPERLINK("https://stackoverflow.com/q/7048854", "7048854")</f>
        <v/>
      </c>
      <c r="B9" t="n">
        <v>0.530922431865828</v>
      </c>
    </row>
    <row r="10">
      <c r="A10">
        <f>HYPERLINK("https://stackoverflow.com/q/7304006", "7304006")</f>
        <v/>
      </c>
      <c r="B10" t="n">
        <v>0.6099177936886768</v>
      </c>
    </row>
    <row r="11">
      <c r="A11">
        <f>HYPERLINK("https://stackoverflow.com/q/7679733", "7679733")</f>
        <v/>
      </c>
      <c r="B11" t="n">
        <v>0.4579001019367993</v>
      </c>
    </row>
    <row r="12">
      <c r="A12">
        <f>HYPERLINK("https://stackoverflow.com/q/8005085", "8005085")</f>
        <v/>
      </c>
      <c r="B12" t="n">
        <v>0.7727390180878553</v>
      </c>
    </row>
    <row r="13">
      <c r="A13">
        <f>HYPERLINK("https://stackoverflow.com/q/8123314", "8123314")</f>
        <v/>
      </c>
      <c r="B13" t="n">
        <v>0.5274933636708381</v>
      </c>
    </row>
    <row r="14">
      <c r="A14">
        <f>HYPERLINK("https://stackoverflow.com/q/8522884", "8522884")</f>
        <v/>
      </c>
      <c r="B14" t="n">
        <v>0.5735138768846634</v>
      </c>
    </row>
    <row r="15">
      <c r="A15">
        <f>HYPERLINK("https://stackoverflow.com/q/8980486", "8980486")</f>
        <v/>
      </c>
      <c r="B15" t="n">
        <v>0.4650934119960669</v>
      </c>
    </row>
    <row r="16">
      <c r="A16">
        <f>HYPERLINK("https://stackoverflow.com/q/9041860", "9041860")</f>
        <v/>
      </c>
      <c r="B16" t="n">
        <v>0.3327859879584017</v>
      </c>
    </row>
    <row r="17">
      <c r="A17">
        <f>HYPERLINK("https://stackoverflow.com/q/9054254", "9054254")</f>
        <v/>
      </c>
      <c r="B17" t="n">
        <v>0.6420389461626574</v>
      </c>
    </row>
    <row r="18">
      <c r="A18">
        <f>HYPERLINK("https://stackoverflow.com/q/9372228", "9372228")</f>
        <v/>
      </c>
      <c r="B18" t="n">
        <v>0.5114906177524773</v>
      </c>
    </row>
    <row r="19">
      <c r="A19">
        <f>HYPERLINK("https://stackoverflow.com/q/9391137", "9391137")</f>
        <v/>
      </c>
      <c r="B19" t="n">
        <v>0.5313445741461305</v>
      </c>
    </row>
    <row r="20">
      <c r="A20">
        <f>HYPERLINK("https://stackoverflow.com/q/9588748", "9588748")</f>
        <v/>
      </c>
      <c r="B20" t="n">
        <v>0.3656935958361621</v>
      </c>
    </row>
    <row r="21">
      <c r="A21">
        <f>HYPERLINK("https://stackoverflow.com/q/9802779", "9802779")</f>
        <v/>
      </c>
      <c r="B21" t="n">
        <v>0.3533791523482245</v>
      </c>
    </row>
    <row r="22">
      <c r="A22">
        <f>HYPERLINK("https://stackoverflow.com/q/9959449", "9959449")</f>
        <v/>
      </c>
      <c r="B22" t="n">
        <v>0.5164365548980934</v>
      </c>
    </row>
    <row r="23">
      <c r="A23">
        <f>HYPERLINK("https://stackoverflow.com/q/9980294", "9980294")</f>
        <v/>
      </c>
      <c r="B23" t="n">
        <v>0.6857379767827528</v>
      </c>
    </row>
    <row r="24">
      <c r="A24">
        <f>HYPERLINK("https://stackoverflow.com/q/10170940", "10170940")</f>
        <v/>
      </c>
      <c r="B24" t="n">
        <v>0.4923611111111112</v>
      </c>
    </row>
    <row r="25">
      <c r="A25">
        <f>HYPERLINK("https://stackoverflow.com/q/10557731", "10557731")</f>
        <v/>
      </c>
      <c r="B25" t="n">
        <v>0.3826766063187789</v>
      </c>
    </row>
    <row r="26">
      <c r="A26">
        <f>HYPERLINK("https://stackoverflow.com/q/10586848", "10586848")</f>
        <v/>
      </c>
      <c r="B26" t="n">
        <v>0.3477975016436555</v>
      </c>
    </row>
    <row r="27">
      <c r="A27">
        <f>HYPERLINK("https://stackoverflow.com/q/10673123", "10673123")</f>
        <v/>
      </c>
      <c r="B27" t="n">
        <v>0.5601972729910067</v>
      </c>
    </row>
    <row r="28">
      <c r="A28">
        <f>HYPERLINK("https://stackoverflow.com/q/10923870", "10923870")</f>
        <v/>
      </c>
      <c r="B28" t="n">
        <v>0.3168137587689523</v>
      </c>
    </row>
    <row r="29">
      <c r="A29">
        <f>HYPERLINK("https://stackoverflow.com/q/11352675", "11352675")</f>
        <v/>
      </c>
      <c r="B29" t="n">
        <v>0.6312724014336917</v>
      </c>
    </row>
    <row r="30">
      <c r="A30">
        <f>HYPERLINK("https://stackoverflow.com/q/11513122", "11513122")</f>
        <v/>
      </c>
      <c r="B30" t="n">
        <v>0.3961789844142785</v>
      </c>
    </row>
    <row r="31">
      <c r="A31">
        <f>HYPERLINK("https://stackoverflow.com/q/11698968", "11698968")</f>
        <v/>
      </c>
      <c r="B31" t="n">
        <v>0.3294209702660406</v>
      </c>
    </row>
    <row r="32">
      <c r="A32">
        <f>HYPERLINK("https://stackoverflow.com/q/11718933", "11718933")</f>
        <v/>
      </c>
      <c r="B32" t="n">
        <v>0.5073375262054507</v>
      </c>
    </row>
    <row r="33">
      <c r="A33">
        <f>HYPERLINK("https://stackoverflow.com/q/12020334", "12020334")</f>
        <v/>
      </c>
      <c r="B33" t="n">
        <v>0.5054773082942097</v>
      </c>
    </row>
    <row r="34">
      <c r="A34">
        <f>HYPERLINK("https://stackoverflow.com/q/12028626", "12028626")</f>
        <v/>
      </c>
      <c r="B34" t="n">
        <v>0.5799390412856748</v>
      </c>
    </row>
    <row r="35">
      <c r="A35">
        <f>HYPERLINK("https://stackoverflow.com/q/12087385", "12087385")</f>
        <v/>
      </c>
      <c r="B35" t="n">
        <v>0.481800766283525</v>
      </c>
    </row>
    <row r="36">
      <c r="A36">
        <f>HYPERLINK("https://stackoverflow.com/q/12412269", "12412269")</f>
        <v/>
      </c>
      <c r="B36" t="n">
        <v>0.5488704472106961</v>
      </c>
    </row>
    <row r="37">
      <c r="A37">
        <f>HYPERLINK("https://stackoverflow.com/q/12504547", "12504547")</f>
        <v/>
      </c>
      <c r="B37" t="n">
        <v>0.4042339972441438</v>
      </c>
    </row>
    <row r="38">
      <c r="A38">
        <f>HYPERLINK("https://stackoverflow.com/q/13267422", "13267422")</f>
        <v/>
      </c>
      <c r="B38" t="n">
        <v>0.4052287581699346</v>
      </c>
    </row>
    <row r="39">
      <c r="A39">
        <f>HYPERLINK("https://stackoverflow.com/q/13825378", "13825378")</f>
        <v/>
      </c>
      <c r="B39" t="n">
        <v>0.4873168988924617</v>
      </c>
    </row>
    <row r="40">
      <c r="A40">
        <f>HYPERLINK("https://stackoverflow.com/q/13929746", "13929746")</f>
        <v/>
      </c>
      <c r="B40" t="n">
        <v>0.2492008694540341</v>
      </c>
    </row>
    <row r="41">
      <c r="A41">
        <f>HYPERLINK("https://stackoverflow.com/q/15045253", "15045253")</f>
        <v/>
      </c>
      <c r="B41" t="n">
        <v>0.3770685579196218</v>
      </c>
    </row>
    <row r="42">
      <c r="A42">
        <f>HYPERLINK("https://stackoverflow.com/q/15106856", "15106856")</f>
        <v/>
      </c>
      <c r="B42" t="n">
        <v>0.4454050592379123</v>
      </c>
    </row>
    <row r="43">
      <c r="A43">
        <f>HYPERLINK("https://stackoverflow.com/q/15224492", "15224492")</f>
        <v/>
      </c>
      <c r="B43" t="n">
        <v>0.4111111111111111</v>
      </c>
    </row>
    <row r="44">
      <c r="A44">
        <f>HYPERLINK("https://stackoverflow.com/q/15239231", "15239231")</f>
        <v/>
      </c>
      <c r="B44" t="n">
        <v>0.3596318211702827</v>
      </c>
    </row>
    <row r="45">
      <c r="A45">
        <f>HYPERLINK("https://stackoverflow.com/q/15763574", "15763574")</f>
        <v/>
      </c>
      <c r="B45" t="n">
        <v>0.4564719358533791</v>
      </c>
    </row>
    <row r="46">
      <c r="A46">
        <f>HYPERLINK("https://stackoverflow.com/q/16045596", "16045596")</f>
        <v/>
      </c>
      <c r="B46" t="n">
        <v>0.2297924297924298</v>
      </c>
    </row>
    <row r="47">
      <c r="A47">
        <f>HYPERLINK("https://stackoverflow.com/q/16087271", "16087271")</f>
        <v/>
      </c>
      <c r="B47" t="n">
        <v>0.3793171501874877</v>
      </c>
    </row>
    <row r="48">
      <c r="A48">
        <f>HYPERLINK("https://stackoverflow.com/q/16200946", "16200946")</f>
        <v/>
      </c>
      <c r="B48" t="n">
        <v>0.3329541145240804</v>
      </c>
    </row>
    <row r="49">
      <c r="A49">
        <f>HYPERLINK("https://stackoverflow.com/q/16306006", "16306006")</f>
        <v/>
      </c>
      <c r="B49" t="n">
        <v>0.4223693892568063</v>
      </c>
    </row>
    <row r="50">
      <c r="A50">
        <f>HYPERLINK("https://stackoverflow.com/q/16911661", "16911661")</f>
        <v/>
      </c>
      <c r="B50" t="n">
        <v>0.3057057057057057</v>
      </c>
    </row>
    <row r="51">
      <c r="A51">
        <f>HYPERLINK("https://stackoverflow.com/q/17273496", "17273496")</f>
        <v/>
      </c>
      <c r="B51" t="n">
        <v>0.5507998270644184</v>
      </c>
    </row>
    <row r="52">
      <c r="A52">
        <f>HYPERLINK("https://stackoverflow.com/q/17313690", "17313690")</f>
        <v/>
      </c>
      <c r="B52" t="n">
        <v>0.6865828092243187</v>
      </c>
    </row>
    <row r="53">
      <c r="A53">
        <f>HYPERLINK("https://stackoverflow.com/q/17926933", "17926933")</f>
        <v/>
      </c>
      <c r="B53" t="n">
        <v>0.5428728977116074</v>
      </c>
    </row>
    <row r="54">
      <c r="A54">
        <f>HYPERLINK("https://stackoverflow.com/q/17969305", "17969305")</f>
        <v/>
      </c>
      <c r="B54" t="n">
        <v>0.4771053474223504</v>
      </c>
    </row>
    <row r="55">
      <c r="A55">
        <f>HYPERLINK("https://stackoverflow.com/q/18041364", "18041364")</f>
        <v/>
      </c>
      <c r="B55" t="n">
        <v>0.4227703039362233</v>
      </c>
    </row>
    <row r="56">
      <c r="A56">
        <f>HYPERLINK("https://stackoverflow.com/q/18096689", "18096689")</f>
        <v/>
      </c>
      <c r="B56" t="n">
        <v>0.4583779921400499</v>
      </c>
    </row>
    <row r="57">
      <c r="A57">
        <f>HYPERLINK("https://stackoverflow.com/q/18617586", "18617586")</f>
        <v/>
      </c>
      <c r="B57" t="n">
        <v>0.584640522875817</v>
      </c>
    </row>
    <row r="58">
      <c r="A58">
        <f>HYPERLINK("https://stackoverflow.com/q/18730532", "18730532")</f>
        <v/>
      </c>
      <c r="B58" t="n">
        <v>0.548410146480886</v>
      </c>
    </row>
    <row r="59">
      <c r="A59">
        <f>HYPERLINK("https://stackoverflow.com/q/19109573", "19109573")</f>
        <v/>
      </c>
      <c r="B59" t="n">
        <v>0.4682539682539683</v>
      </c>
    </row>
    <row r="60">
      <c r="A60">
        <f>HYPERLINK("https://stackoverflow.com/q/19289621", "19289621")</f>
        <v/>
      </c>
      <c r="B60" t="n">
        <v>0.3656565656565656</v>
      </c>
    </row>
    <row r="61">
      <c r="A61">
        <f>HYPERLINK("https://stackoverflow.com/q/19290354", "19290354")</f>
        <v/>
      </c>
      <c r="B61" t="n">
        <v>0.5174511687479987</v>
      </c>
    </row>
    <row r="62">
      <c r="A62">
        <f>HYPERLINK("https://stackoverflow.com/q/19478478", "19478478")</f>
        <v/>
      </c>
      <c r="B62" t="n">
        <v>0.4485889086244327</v>
      </c>
    </row>
    <row r="63">
      <c r="A63">
        <f>HYPERLINK("https://stackoverflow.com/q/19495048", "19495048")</f>
        <v/>
      </c>
      <c r="B63" t="n">
        <v>0.2711111111111111</v>
      </c>
    </row>
    <row r="64">
      <c r="A64">
        <f>HYPERLINK("https://stackoverflow.com/q/19796320", "19796320")</f>
        <v/>
      </c>
      <c r="B64" t="n">
        <v>0.4165504416550441</v>
      </c>
    </row>
    <row r="65">
      <c r="A65">
        <f>HYPERLINK("https://stackoverflow.com/q/20176524", "20176524")</f>
        <v/>
      </c>
      <c r="B65" t="n">
        <v>0.4611111111111111</v>
      </c>
    </row>
    <row r="66">
      <c r="A66">
        <f>HYPERLINK("https://stackoverflow.com/q/20846544", "20846544")</f>
        <v/>
      </c>
      <c r="B66" t="n">
        <v>0.337712096332786</v>
      </c>
    </row>
    <row r="67">
      <c r="A67">
        <f>HYPERLINK("https://stackoverflow.com/q/21177958", "21177958")</f>
        <v/>
      </c>
      <c r="B67" t="n">
        <v>0.7202660406885759</v>
      </c>
    </row>
    <row r="68">
      <c r="A68">
        <f>HYPERLINK("https://stackoverflow.com/q/21314917", "21314917")</f>
        <v/>
      </c>
      <c r="B68" t="n">
        <v>0.8139083139083139</v>
      </c>
    </row>
    <row r="69">
      <c r="A69">
        <f>HYPERLINK("https://stackoverflow.com/q/21422363", "21422363")</f>
        <v/>
      </c>
      <c r="B69" t="n">
        <v>0.3206919494344644</v>
      </c>
    </row>
    <row r="70">
      <c r="A70">
        <f>HYPERLINK("https://stackoverflow.com/q/21473504", "21473504")</f>
        <v/>
      </c>
      <c r="B70" t="n">
        <v>0.4640522875816993</v>
      </c>
    </row>
    <row r="71">
      <c r="A71">
        <f>HYPERLINK("https://stackoverflow.com/q/22145868", "22145868")</f>
        <v/>
      </c>
      <c r="B71" t="n">
        <v>0.4396413704771054</v>
      </c>
    </row>
    <row r="72">
      <c r="A72">
        <f>HYPERLINK("https://stackoverflow.com/q/22449283", "22449283")</f>
        <v/>
      </c>
      <c r="B72" t="n">
        <v>0.4594257178526843</v>
      </c>
    </row>
    <row r="73">
      <c r="A73">
        <f>HYPERLINK("https://stackoverflow.com/q/23062636", "23062636")</f>
        <v/>
      </c>
      <c r="B73" t="n">
        <v>0.481868291267769</v>
      </c>
    </row>
    <row r="74">
      <c r="A74">
        <f>HYPERLINK("https://stackoverflow.com/q/23135039", "23135039")</f>
        <v/>
      </c>
      <c r="B74" t="n">
        <v>0.763428991905813</v>
      </c>
    </row>
    <row r="75">
      <c r="A75">
        <f>HYPERLINK("https://stackoverflow.com/q/23539254", "23539254")</f>
        <v/>
      </c>
      <c r="B75" t="n">
        <v>0.4246246246246246</v>
      </c>
    </row>
    <row r="76">
      <c r="A76">
        <f>HYPERLINK("https://stackoverflow.com/q/24135734", "24135734")</f>
        <v/>
      </c>
      <c r="B76" t="n">
        <v>0.4097536450477626</v>
      </c>
    </row>
    <row r="77">
      <c r="A77">
        <f>HYPERLINK("https://stackoverflow.com/q/24450595", "24450595")</f>
        <v/>
      </c>
      <c r="B77" t="n">
        <v>0.3392632125120451</v>
      </c>
    </row>
    <row r="78">
      <c r="A78">
        <f>HYPERLINK("https://stackoverflow.com/q/25077760", "25077760")</f>
        <v/>
      </c>
      <c r="B78" t="n">
        <v>0.3445741461305664</v>
      </c>
    </row>
    <row r="79">
      <c r="A79">
        <f>HYPERLINK("https://stackoverflow.com/q/25279217", "25279217")</f>
        <v/>
      </c>
      <c r="B79" t="n">
        <v>0.3069873997709049</v>
      </c>
    </row>
    <row r="80">
      <c r="A80">
        <f>HYPERLINK("https://stackoverflow.com/q/25499141", "25499141")</f>
        <v/>
      </c>
      <c r="B80" t="n">
        <v>0.4458937198067632</v>
      </c>
    </row>
    <row r="81">
      <c r="A81">
        <f>HYPERLINK("https://stackoverflow.com/q/25560603", "25560603")</f>
        <v/>
      </c>
      <c r="B81" t="n">
        <v>0.4705462844102125</v>
      </c>
    </row>
    <row r="82">
      <c r="A82">
        <f>HYPERLINK("https://stackoverflow.com/q/25731858", "25731858")</f>
        <v/>
      </c>
      <c r="B82" t="n">
        <v>0.4105947599923504</v>
      </c>
    </row>
    <row r="83">
      <c r="A83">
        <f>HYPERLINK("https://stackoverflow.com/q/25950980", "25950980")</f>
        <v/>
      </c>
      <c r="B83" t="n">
        <v>0.4516516516516516</v>
      </c>
    </row>
    <row r="84">
      <c r="A84">
        <f>HYPERLINK("https://stackoverflow.com/q/26475674", "26475674")</f>
        <v/>
      </c>
      <c r="B84" t="n">
        <v>0.4925766283524904</v>
      </c>
    </row>
    <row r="85">
      <c r="A85">
        <f>HYPERLINK("https://stackoverflow.com/q/26585466", "26585466")</f>
        <v/>
      </c>
      <c r="B85" t="n">
        <v>0.2919330289193302</v>
      </c>
    </row>
    <row r="86">
      <c r="A86">
        <f>HYPERLINK("https://stackoverflow.com/q/26590629", "26590629")</f>
        <v/>
      </c>
      <c r="B86" t="n">
        <v>0.7457264957264957</v>
      </c>
    </row>
    <row r="87">
      <c r="A87">
        <f>HYPERLINK("https://stackoverflow.com/q/26634391", "26634391")</f>
        <v/>
      </c>
      <c r="B87" t="n">
        <v>0.407986111111111</v>
      </c>
    </row>
    <row r="88">
      <c r="A88">
        <f>HYPERLINK("https://stackoverflow.com/q/26655087", "26655087")</f>
        <v/>
      </c>
      <c r="B88" t="n">
        <v>0.6162305650360258</v>
      </c>
    </row>
    <row r="89">
      <c r="A89">
        <f>HYPERLINK("https://stackoverflow.com/q/27153271", "27153271")</f>
        <v/>
      </c>
      <c r="B89" t="n">
        <v>0.5022401433691756</v>
      </c>
    </row>
    <row r="90">
      <c r="A90">
        <f>HYPERLINK("https://stackoverflow.com/q/27223147", "27223147")</f>
        <v/>
      </c>
      <c r="B90" t="n">
        <v>0.5171111111111112</v>
      </c>
    </row>
    <row r="91">
      <c r="A91">
        <f>HYPERLINK("https://stackoverflow.com/q/27416913", "27416913")</f>
        <v/>
      </c>
      <c r="B91" t="n">
        <v>0.382634289919058</v>
      </c>
    </row>
    <row r="92">
      <c r="A92">
        <f>HYPERLINK("https://stackoverflow.com/q/27922716", "27922716")</f>
        <v/>
      </c>
      <c r="B92" t="n">
        <v>0.47953216374269</v>
      </c>
    </row>
    <row r="93">
      <c r="A93">
        <f>HYPERLINK("https://stackoverflow.com/q/28019888", "28019888")</f>
        <v/>
      </c>
      <c r="B93" t="n">
        <v>0.5468253968253967</v>
      </c>
    </row>
    <row r="94">
      <c r="A94">
        <f>HYPERLINK("https://stackoverflow.com/q/28610006", "28610006")</f>
        <v/>
      </c>
      <c r="B94" t="n">
        <v>0.4309435133457479</v>
      </c>
    </row>
    <row r="95">
      <c r="A95">
        <f>HYPERLINK("https://stackoverflow.com/q/29287436", "29287436")</f>
        <v/>
      </c>
      <c r="B95" t="n">
        <v>0.3467606579389058</v>
      </c>
    </row>
    <row r="96">
      <c r="A96">
        <f>HYPERLINK("https://stackoverflow.com/q/29395319", "29395319")</f>
        <v/>
      </c>
      <c r="B96" t="n">
        <v>0.6630459379950215</v>
      </c>
    </row>
    <row r="97">
      <c r="A97">
        <f>HYPERLINK("https://stackoverflow.com/q/30193726", "30193726")</f>
        <v/>
      </c>
      <c r="B97" t="n">
        <v>0.5607755406413124</v>
      </c>
    </row>
    <row r="98">
      <c r="A98">
        <f>HYPERLINK("https://stackoverflow.com/q/30460291", "30460291")</f>
        <v/>
      </c>
      <c r="B98" t="n">
        <v>0.4255535242738168</v>
      </c>
    </row>
    <row r="99">
      <c r="A99">
        <f>HYPERLINK("https://stackoverflow.com/q/30487441", "30487441")</f>
        <v/>
      </c>
      <c r="B99" t="n">
        <v>0.5253122945430639</v>
      </c>
    </row>
    <row r="100">
      <c r="A100">
        <f>HYPERLINK("https://stackoverflow.com/q/31434640", "31434640")</f>
        <v/>
      </c>
      <c r="B100" t="n">
        <v>0.362020202020202</v>
      </c>
    </row>
    <row r="101">
      <c r="A101">
        <f>HYPERLINK("https://stackoverflow.com/q/31914821", "31914821")</f>
        <v/>
      </c>
      <c r="B101" t="n">
        <v>0.4484971293481932</v>
      </c>
    </row>
    <row r="102">
      <c r="A102">
        <f>HYPERLINK("https://stackoverflow.com/q/31942969", "31942969")</f>
        <v/>
      </c>
      <c r="B102" t="n">
        <v>0.498329156223893</v>
      </c>
    </row>
    <row r="103">
      <c r="A103">
        <f>HYPERLINK("https://stackoverflow.com/q/31990161", "31990161")</f>
        <v/>
      </c>
      <c r="B103" t="n">
        <v>0.5919686915092734</v>
      </c>
    </row>
    <row r="104">
      <c r="A104">
        <f>HYPERLINK("https://stackoverflow.com/q/32201636", "32201636")</f>
        <v/>
      </c>
      <c r="B104" t="n">
        <v>0.3449820788530465</v>
      </c>
    </row>
    <row r="105">
      <c r="A105">
        <f>HYPERLINK("https://stackoverflow.com/q/32306914", "32306914")</f>
        <v/>
      </c>
      <c r="B105" t="n">
        <v>0.4733560090702949</v>
      </c>
    </row>
    <row r="106">
      <c r="A106">
        <f>HYPERLINK("https://stackoverflow.com/q/32571070", "32571070")</f>
        <v/>
      </c>
      <c r="B106" t="n">
        <v>0.3528329654157468</v>
      </c>
    </row>
    <row r="107">
      <c r="A107">
        <f>HYPERLINK("https://stackoverflow.com/q/32747702", "32747702")</f>
        <v/>
      </c>
      <c r="B107" t="n">
        <v>0.2326916582235731</v>
      </c>
    </row>
    <row r="108">
      <c r="A108">
        <f>HYPERLINK("https://stackoverflow.com/q/33016067", "33016067")</f>
        <v/>
      </c>
      <c r="B108" t="n">
        <v>0.3153364632237871</v>
      </c>
    </row>
    <row r="109">
      <c r="A109">
        <f>HYPERLINK("https://stackoverflow.com/q/33048763", "33048763")</f>
        <v/>
      </c>
      <c r="B109" t="n">
        <v>0.4460864805692391</v>
      </c>
    </row>
    <row r="110">
      <c r="A110">
        <f>HYPERLINK("https://stackoverflow.com/q/33282820", "33282820")</f>
        <v/>
      </c>
      <c r="B110" t="n">
        <v>0.2935286935286935</v>
      </c>
    </row>
    <row r="111">
      <c r="A111">
        <f>HYPERLINK("https://stackoverflow.com/q/33616877", "33616877")</f>
        <v/>
      </c>
      <c r="B111" t="n">
        <v>0.3947474747474747</v>
      </c>
    </row>
    <row r="112">
      <c r="A112">
        <f>HYPERLINK("https://stackoverflow.com/q/34504198", "34504198")</f>
        <v/>
      </c>
      <c r="B112" t="n">
        <v>0.2944105001131478</v>
      </c>
    </row>
    <row r="113">
      <c r="A113">
        <f>HYPERLINK("https://stackoverflow.com/q/34510911", "34510911")</f>
        <v/>
      </c>
      <c r="B113" t="n">
        <v>0.3817878028404344</v>
      </c>
    </row>
    <row r="114">
      <c r="A114">
        <f>HYPERLINK("https://stackoverflow.com/q/35265813", "35265813")</f>
        <v/>
      </c>
      <c r="B114" t="n">
        <v>0.4111111111111111</v>
      </c>
    </row>
    <row r="115">
      <c r="A115">
        <f>HYPERLINK("https://stackoverflow.com/q/35343564", "35343564")</f>
        <v/>
      </c>
      <c r="B115" t="n">
        <v>0.4040105193951348</v>
      </c>
    </row>
    <row r="116">
      <c r="A116">
        <f>HYPERLINK("https://stackoverflow.com/q/35414315", "35414315")</f>
        <v/>
      </c>
      <c r="B116" t="n">
        <v>0.4406565656565656</v>
      </c>
    </row>
    <row r="117">
      <c r="A117">
        <f>HYPERLINK("https://stackoverflow.com/q/35569887", "35569887")</f>
        <v/>
      </c>
      <c r="B117" t="n">
        <v>0.3365656565656565</v>
      </c>
    </row>
    <row r="118">
      <c r="A118">
        <f>HYPERLINK("https://stackoverflow.com/q/35618897", "35618897")</f>
        <v/>
      </c>
      <c r="B118" t="n">
        <v>0.6767219708396179</v>
      </c>
    </row>
    <row r="119">
      <c r="A119">
        <f>HYPERLINK("https://stackoverflow.com/q/35677362", "35677362")</f>
        <v/>
      </c>
      <c r="B119" t="n">
        <v>0.361111111111111</v>
      </c>
    </row>
    <row r="120">
      <c r="A120">
        <f>HYPERLINK("https://stackoverflow.com/q/35742554", "35742554")</f>
        <v/>
      </c>
      <c r="B120" t="n">
        <v>0.5548980933596318</v>
      </c>
    </row>
    <row r="121">
      <c r="A121">
        <f>HYPERLINK("https://stackoverflow.com/q/35865098", "35865098")</f>
        <v/>
      </c>
      <c r="B121" t="n">
        <v>0.4272205336035124</v>
      </c>
    </row>
    <row r="122">
      <c r="A122">
        <f>HYPERLINK("https://stackoverflow.com/q/36028847", "36028847")</f>
        <v/>
      </c>
      <c r="B122" t="n">
        <v>0.2202020202020202</v>
      </c>
    </row>
    <row r="123">
      <c r="A123">
        <f>HYPERLINK("https://stackoverflow.com/q/36257435", "36257435")</f>
        <v/>
      </c>
      <c r="B123" t="n">
        <v>0.234263820470717</v>
      </c>
    </row>
    <row r="124">
      <c r="A124">
        <f>HYPERLINK("https://stackoverflow.com/q/36565321", "36565321")</f>
        <v/>
      </c>
      <c r="B124" t="n">
        <v>0.3207885304659497</v>
      </c>
    </row>
    <row r="125">
      <c r="A125">
        <f>HYPERLINK("https://stackoverflow.com/q/36760509", "36760509")</f>
        <v/>
      </c>
      <c r="B125" t="n">
        <v>0.4858127817555025</v>
      </c>
    </row>
    <row r="126">
      <c r="A126">
        <f>HYPERLINK("https://stackoverflow.com/q/36766698", "36766698")</f>
        <v/>
      </c>
      <c r="B126" t="n">
        <v>0.4412997903563941</v>
      </c>
    </row>
    <row r="127">
      <c r="A127">
        <f>HYPERLINK("https://stackoverflow.com/q/37020959", "37020959")</f>
        <v/>
      </c>
      <c r="B127" t="n">
        <v>0.5535889872173058</v>
      </c>
    </row>
    <row r="128">
      <c r="A128">
        <f>HYPERLINK("https://stackoverflow.com/q/37125043", "37125043")</f>
        <v/>
      </c>
      <c r="B128" t="n">
        <v>0.4655779699007366</v>
      </c>
    </row>
    <row r="129">
      <c r="A129">
        <f>HYPERLINK("https://stackoverflow.com/q/37306094", "37306094")</f>
        <v/>
      </c>
      <c r="B129" t="n">
        <v>0.4948948948948949</v>
      </c>
    </row>
    <row r="130">
      <c r="A130">
        <f>HYPERLINK("https://stackoverflow.com/q/37723718", "37723718")</f>
        <v/>
      </c>
      <c r="B130" t="n">
        <v>0.4515366430260048</v>
      </c>
    </row>
    <row r="131">
      <c r="A131">
        <f>HYPERLINK("https://stackoverflow.com/q/37915834", "37915834")</f>
        <v/>
      </c>
      <c r="B131" t="n">
        <v>0.5220700152207002</v>
      </c>
    </row>
    <row r="132">
      <c r="A132">
        <f>HYPERLINK("https://stackoverflow.com/q/38006238", "38006238")</f>
        <v/>
      </c>
      <c r="B132" t="n">
        <v>0.3692338547934216</v>
      </c>
    </row>
    <row r="133">
      <c r="A133">
        <f>HYPERLINK("https://stackoverflow.com/q/38071825", "38071825")</f>
        <v/>
      </c>
      <c r="B133" t="n">
        <v>0.5924195223260644</v>
      </c>
    </row>
    <row r="134">
      <c r="A134">
        <f>HYPERLINK("https://stackoverflow.com/q/38342186", "38342186")</f>
        <v/>
      </c>
      <c r="B134" t="n">
        <v>0.3100211928549804</v>
      </c>
    </row>
    <row r="135">
      <c r="A135">
        <f>HYPERLINK("https://stackoverflow.com/q/38434097", "38434097")</f>
        <v/>
      </c>
      <c r="B135" t="n">
        <v>0.286607799852833</v>
      </c>
    </row>
    <row r="136">
      <c r="A136">
        <f>HYPERLINK("https://stackoverflow.com/q/38532528", "38532528")</f>
        <v/>
      </c>
      <c r="B136" t="n">
        <v>0.5546594982078852</v>
      </c>
    </row>
    <row r="137">
      <c r="A137">
        <f>HYPERLINK("https://stackoverflow.com/q/38556074", "38556074")</f>
        <v/>
      </c>
      <c r="B137" t="n">
        <v>0.445357686453577</v>
      </c>
    </row>
    <row r="138">
      <c r="A138">
        <f>HYPERLINK("https://stackoverflow.com/q/38568792", "38568792")</f>
        <v/>
      </c>
      <c r="B138" t="n">
        <v>0.6851111111111111</v>
      </c>
    </row>
    <row r="139">
      <c r="A139">
        <f>HYPERLINK("https://stackoverflow.com/q/38688679", "38688679")</f>
        <v/>
      </c>
      <c r="B139" t="n">
        <v>0.3156565656565657</v>
      </c>
    </row>
    <row r="140">
      <c r="A140">
        <f>HYPERLINK("https://stackoverflow.com/q/39108557", "39108557")</f>
        <v/>
      </c>
      <c r="B140" t="n">
        <v>0.4185977421271539</v>
      </c>
    </row>
    <row r="141">
      <c r="A141">
        <f>HYPERLINK("https://stackoverflow.com/q/39320810", "39320810")</f>
        <v/>
      </c>
      <c r="B141" t="n">
        <v>0.3236111111111111</v>
      </c>
    </row>
    <row r="142">
      <c r="A142">
        <f>HYPERLINK("https://stackoverflow.com/q/39386670", "39386670")</f>
        <v/>
      </c>
      <c r="B142" t="n">
        <v>0.4940031681375878</v>
      </c>
    </row>
    <row r="143">
      <c r="A143">
        <f>HYPERLINK("https://stackoverflow.com/q/39537567", "39537567")</f>
        <v/>
      </c>
      <c r="B143" t="n">
        <v>0.3567686793493245</v>
      </c>
    </row>
    <row r="144">
      <c r="A144">
        <f>HYPERLINK("https://stackoverflow.com/q/39895345", "39895345")</f>
        <v/>
      </c>
      <c r="B144" t="n">
        <v>0.6589371980676328</v>
      </c>
    </row>
    <row r="145">
      <c r="A145">
        <f>HYPERLINK("https://stackoverflow.com/q/40064989", "40064989")</f>
        <v/>
      </c>
      <c r="B145" t="n">
        <v>0.2024154589371981</v>
      </c>
    </row>
    <row r="146">
      <c r="A146">
        <f>HYPERLINK("https://stackoverflow.com/q/40522198", "40522198")</f>
        <v/>
      </c>
      <c r="B146" t="n">
        <v>0.4410080183276059</v>
      </c>
    </row>
    <row r="147">
      <c r="A147">
        <f>HYPERLINK("https://stackoverflow.com/q/40596332", "40596332")</f>
        <v/>
      </c>
      <c r="B147" t="n">
        <v>0.6094956022258121</v>
      </c>
    </row>
    <row r="148">
      <c r="A148">
        <f>HYPERLINK("https://stackoverflow.com/q/40642721", "40642721")</f>
        <v/>
      </c>
      <c r="B148" t="n">
        <v>0.3779650436953808</v>
      </c>
    </row>
    <row r="149">
      <c r="A149">
        <f>HYPERLINK("https://stackoverflow.com/q/40797686", "40797686")</f>
        <v/>
      </c>
      <c r="B149" t="n">
        <v>0.5741182710156458</v>
      </c>
    </row>
    <row r="150">
      <c r="A150">
        <f>HYPERLINK("https://stackoverflow.com/q/40910294", "40910294")</f>
        <v/>
      </c>
      <c r="B150" t="n">
        <v>0.3812724014336917</v>
      </c>
    </row>
    <row r="151">
      <c r="A151">
        <f>HYPERLINK("https://stackoverflow.com/q/40942931", "40942931")</f>
        <v/>
      </c>
      <c r="B151" t="n">
        <v>0.4802386278896346</v>
      </c>
    </row>
    <row r="152">
      <c r="A152">
        <f>HYPERLINK("https://stackoverflow.com/q/41420363", "41420363")</f>
        <v/>
      </c>
      <c r="B152" t="n">
        <v>0.5472013366750208</v>
      </c>
    </row>
    <row r="153">
      <c r="A153">
        <f>HYPERLINK("https://stackoverflow.com/q/41438021", "41438021")</f>
        <v/>
      </c>
      <c r="B153" t="n">
        <v>0.360257868790292</v>
      </c>
    </row>
    <row r="154">
      <c r="A154">
        <f>HYPERLINK("https://stackoverflow.com/q/41994114", "41994114")</f>
        <v/>
      </c>
      <c r="B154" t="n">
        <v>0.559623696923468</v>
      </c>
    </row>
    <row r="155">
      <c r="A155">
        <f>HYPERLINK("https://stackoverflow.com/q/42006707", "42006707")</f>
        <v/>
      </c>
      <c r="B155" t="n">
        <v>0.2767361111111111</v>
      </c>
    </row>
    <row r="156">
      <c r="A156">
        <f>HYPERLINK("https://stackoverflow.com/q/42254535", "42254535")</f>
        <v/>
      </c>
      <c r="B156" t="n">
        <v>0.250351617440225</v>
      </c>
    </row>
    <row r="157">
      <c r="A157">
        <f>HYPERLINK("https://stackoverflow.com/q/42277585", "42277585")</f>
        <v/>
      </c>
      <c r="B157" t="n">
        <v>0.6531671858774662</v>
      </c>
    </row>
    <row r="158">
      <c r="A158">
        <f>HYPERLINK("https://stackoverflow.com/q/42444198", "42444198")</f>
        <v/>
      </c>
      <c r="B158" t="n">
        <v>0.4422369389256806</v>
      </c>
    </row>
    <row r="159">
      <c r="A159">
        <f>HYPERLINK("https://stackoverflow.com/q/42484228", "42484228")</f>
        <v/>
      </c>
      <c r="B159" t="n">
        <v>0.3389592123769339</v>
      </c>
    </row>
    <row r="160">
      <c r="A160">
        <f>HYPERLINK("https://stackoverflow.com/q/42797456", "42797456")</f>
        <v/>
      </c>
      <c r="B160" t="n">
        <v>0.3490532332976063</v>
      </c>
    </row>
    <row r="161">
      <c r="A161">
        <f>HYPERLINK("https://stackoverflow.com/q/42946766", "42946766")</f>
        <v/>
      </c>
      <c r="B161" t="n">
        <v>0.5909317389138017</v>
      </c>
    </row>
    <row r="162">
      <c r="A162">
        <f>HYPERLINK("https://stackoverflow.com/q/43061699", "43061699")</f>
        <v/>
      </c>
      <c r="B162" t="n">
        <v>0.4271111111111111</v>
      </c>
    </row>
    <row r="163">
      <c r="A163">
        <f>HYPERLINK("https://stackoverflow.com/q/43201890", "43201890")</f>
        <v/>
      </c>
      <c r="B163" t="n">
        <v>0.512784751278475</v>
      </c>
    </row>
    <row r="164">
      <c r="A164">
        <f>HYPERLINK("https://stackoverflow.com/q/43299948", "43299948")</f>
        <v/>
      </c>
      <c r="B164" t="n">
        <v>0.4025549613784907</v>
      </c>
    </row>
    <row r="165">
      <c r="A165">
        <f>HYPERLINK("https://stackoverflow.com/q/43549104", "43549104")</f>
        <v/>
      </c>
      <c r="B165" t="n">
        <v>0.3516771488469602</v>
      </c>
    </row>
    <row r="166">
      <c r="A166">
        <f>HYPERLINK("https://stackoverflow.com/q/43589592", "43589592")</f>
        <v/>
      </c>
      <c r="B166" t="n">
        <v>0.3673611111111111</v>
      </c>
    </row>
    <row r="167">
      <c r="A167">
        <f>HYPERLINK("https://stackoverflow.com/q/43837603", "43837603")</f>
        <v/>
      </c>
      <c r="B167" t="n">
        <v>0.5705705705705706</v>
      </c>
    </row>
    <row r="168">
      <c r="A168">
        <f>HYPERLINK("https://stackoverflow.com/q/43906526", "43906526")</f>
        <v/>
      </c>
      <c r="B168" t="n">
        <v>0.6870604781997186</v>
      </c>
    </row>
    <row r="169">
      <c r="A169">
        <f>HYPERLINK("https://stackoverflow.com/q/43937563", "43937563")</f>
        <v/>
      </c>
      <c r="B169" t="n">
        <v>0.385547201336675</v>
      </c>
    </row>
    <row r="170">
      <c r="A170">
        <f>HYPERLINK("https://stackoverflow.com/q/43995641", "43995641")</f>
        <v/>
      </c>
      <c r="B170" t="n">
        <v>0.3553859202714165</v>
      </c>
    </row>
    <row r="171">
      <c r="A171">
        <f>HYPERLINK("https://stackoverflow.com/q/44050836", "44050836")</f>
        <v/>
      </c>
      <c r="B171" t="n">
        <v>0.4265473527218493</v>
      </c>
    </row>
    <row r="172">
      <c r="A172">
        <f>HYPERLINK("https://stackoverflow.com/q/44111993", "44111993")</f>
        <v/>
      </c>
      <c r="B172" t="n">
        <v>0.688034188034188</v>
      </c>
    </row>
    <row r="173">
      <c r="A173">
        <f>HYPERLINK("https://stackoverflow.com/q/44193732", "44193732")</f>
        <v/>
      </c>
      <c r="B173" t="n">
        <v>0.232986111111111</v>
      </c>
    </row>
    <row r="174">
      <c r="A174">
        <f>HYPERLINK("https://stackoverflow.com/q/44419262", "44419262")</f>
        <v/>
      </c>
      <c r="B174" t="n">
        <v>0.2451317296678121</v>
      </c>
    </row>
    <row r="175">
      <c r="A175">
        <f>HYPERLINK("https://stackoverflow.com/q/44525150", "44525150")</f>
        <v/>
      </c>
      <c r="B175" t="n">
        <v>0.3009845288326301</v>
      </c>
    </row>
    <row r="176">
      <c r="A176">
        <f>HYPERLINK("https://stackoverflow.com/q/44912604", "44912604")</f>
        <v/>
      </c>
      <c r="B176" t="n">
        <v>0.2319164802386279</v>
      </c>
    </row>
    <row r="177">
      <c r="A177">
        <f>HYPERLINK("https://stackoverflow.com/q/44931104", "44931104")</f>
        <v/>
      </c>
      <c r="B177" t="n">
        <v>0.456462154754375</v>
      </c>
    </row>
    <row r="178">
      <c r="A178">
        <f>HYPERLINK("https://stackoverflow.com/q/44963674", "44963674")</f>
        <v/>
      </c>
      <c r="B178" t="n">
        <v>0.2911754197927831</v>
      </c>
    </row>
    <row r="179">
      <c r="A179">
        <f>HYPERLINK("https://stackoverflow.com/q/45019323", "45019323")</f>
        <v/>
      </c>
      <c r="B179" t="n">
        <v>0.2520507084265474</v>
      </c>
    </row>
    <row r="180">
      <c r="A180">
        <f>HYPERLINK("https://stackoverflow.com/q/45174597", "45174597")</f>
        <v/>
      </c>
      <c r="B180" t="n">
        <v>0.2573375262054508</v>
      </c>
    </row>
    <row r="181">
      <c r="A181">
        <f>HYPERLINK("https://stackoverflow.com/q/45202450", "45202450")</f>
        <v/>
      </c>
      <c r="B181" t="n">
        <v>0.5074747474747474</v>
      </c>
    </row>
    <row r="182">
      <c r="A182">
        <f>HYPERLINK("https://stackoverflow.com/q/45310234", "45310234")</f>
        <v/>
      </c>
      <c r="B182" t="n">
        <v>0.3517126148705095</v>
      </c>
    </row>
    <row r="183">
      <c r="A183">
        <f>HYPERLINK("https://stackoverflow.com/q/45442784", "45442784")</f>
        <v/>
      </c>
      <c r="B183" t="n">
        <v>0.3791636275224897</v>
      </c>
    </row>
    <row r="184">
      <c r="A184">
        <f>HYPERLINK("https://stackoverflow.com/q/45563892", "45563892")</f>
        <v/>
      </c>
      <c r="B184" t="n">
        <v>0.5045537340619308</v>
      </c>
    </row>
    <row r="185">
      <c r="A185">
        <f>HYPERLINK("https://stackoverflow.com/q/45602479", "45602479")</f>
        <v/>
      </c>
      <c r="B185" t="n">
        <v>0.4398782343987824</v>
      </c>
    </row>
    <row r="186">
      <c r="A186">
        <f>HYPERLINK("https://stackoverflow.com/q/45678498", "45678498")</f>
        <v/>
      </c>
      <c r="B186" t="n">
        <v>0.6276674025018395</v>
      </c>
    </row>
    <row r="187">
      <c r="A187">
        <f>HYPERLINK("https://stackoverflow.com/q/45805113", "45805113")</f>
        <v/>
      </c>
      <c r="B187" t="n">
        <v>0.3299609513667021</v>
      </c>
    </row>
    <row r="188">
      <c r="A188">
        <f>HYPERLINK("https://stackoverflow.com/q/45824743", "45824743")</f>
        <v/>
      </c>
      <c r="B188" t="n">
        <v>0.3554841014648089</v>
      </c>
    </row>
    <row r="189">
      <c r="A189">
        <f>HYPERLINK("https://stackoverflow.com/q/45853491", "45853491")</f>
        <v/>
      </c>
      <c r="B189" t="n">
        <v>0.2787757817697937</v>
      </c>
    </row>
    <row r="190">
      <c r="A190">
        <f>HYPERLINK("https://stackoverflow.com/q/45896488", "45896488")</f>
        <v/>
      </c>
      <c r="B190" t="n">
        <v>0.6211111111111112</v>
      </c>
    </row>
    <row r="191">
      <c r="A191">
        <f>HYPERLINK("https://stackoverflow.com/q/45949757", "45949757")</f>
        <v/>
      </c>
      <c r="B191" t="n">
        <v>0.4780465949820787</v>
      </c>
    </row>
    <row r="192">
      <c r="A192">
        <f>HYPERLINK("https://stackoverflow.com/q/45963371", "45963371")</f>
        <v/>
      </c>
      <c r="B192" t="n">
        <v>0.3330212234706616</v>
      </c>
    </row>
    <row r="193">
      <c r="A193">
        <f>HYPERLINK("https://stackoverflow.com/q/45978094", "45978094")</f>
        <v/>
      </c>
      <c r="B193" t="n">
        <v>0.6474014336917562</v>
      </c>
    </row>
    <row r="194">
      <c r="A194">
        <f>HYPERLINK("https://stackoverflow.com/q/46041253", "46041253")</f>
        <v/>
      </c>
      <c r="B194" t="n">
        <v>0.4834960483496047</v>
      </c>
    </row>
    <row r="195">
      <c r="A195">
        <f>HYPERLINK("https://stackoverflow.com/q/46058884", "46058884")</f>
        <v/>
      </c>
      <c r="B195" t="n">
        <v>0.2939904885430177</v>
      </c>
    </row>
    <row r="196">
      <c r="A196">
        <f>HYPERLINK("https://stackoverflow.com/q/46090082", "46090082")</f>
        <v/>
      </c>
      <c r="B196" t="n">
        <v>0.2801251956181533</v>
      </c>
    </row>
    <row r="197">
      <c r="A197">
        <f>HYPERLINK("https://stackoverflow.com/q/46193704", "46193704")</f>
        <v/>
      </c>
      <c r="B197" t="n">
        <v>0.4538530465949819</v>
      </c>
    </row>
    <row r="198">
      <c r="A198">
        <f>HYPERLINK("https://stackoverflow.com/q/46195839", "46195839")</f>
        <v/>
      </c>
      <c r="B198" t="n">
        <v>0.5371674491392802</v>
      </c>
    </row>
    <row r="199">
      <c r="A199">
        <f>HYPERLINK("https://stackoverflow.com/q/46211514", "46211514")</f>
        <v/>
      </c>
      <c r="B199" t="n">
        <v>0.216169476869866</v>
      </c>
    </row>
    <row r="200">
      <c r="A200">
        <f>HYPERLINK("https://stackoverflow.com/q/46238759", "46238759")</f>
        <v/>
      </c>
      <c r="B200" t="n">
        <v>0.4878716744913928</v>
      </c>
    </row>
    <row r="201">
      <c r="A201">
        <f>HYPERLINK("https://stackoverflow.com/q/46241015", "46241015")</f>
        <v/>
      </c>
      <c r="B201" t="n">
        <v>0.5206674251042851</v>
      </c>
    </row>
    <row r="202">
      <c r="A202">
        <f>HYPERLINK("https://stackoverflow.com/q/46295367", "46295367")</f>
        <v/>
      </c>
      <c r="B202" t="n">
        <v>0.6167290886392011</v>
      </c>
    </row>
    <row r="203">
      <c r="A203">
        <f>HYPERLINK("https://stackoverflow.com/q/46321865", "46321865")</f>
        <v/>
      </c>
      <c r="B203" t="n">
        <v>0.2361111111111111</v>
      </c>
    </row>
    <row r="204">
      <c r="A204">
        <f>HYPERLINK("https://stackoverflow.com/q/46342043", "46342043")</f>
        <v/>
      </c>
      <c r="B204" t="n">
        <v>0.4974124809741249</v>
      </c>
    </row>
    <row r="205">
      <c r="A205">
        <f>HYPERLINK("https://stackoverflow.com/q/46417978", "46417978")</f>
        <v/>
      </c>
      <c r="B205" t="n">
        <v>0.6202020202020203</v>
      </c>
    </row>
    <row r="206">
      <c r="A206">
        <f>HYPERLINK("https://stackoverflow.com/q/46447525", "46447525")</f>
        <v/>
      </c>
      <c r="B206" t="n">
        <v>0.5067632850241546</v>
      </c>
    </row>
    <row r="207">
      <c r="A207">
        <f>HYPERLINK("https://stackoverflow.com/q/46482177", "46482177")</f>
        <v/>
      </c>
      <c r="B207" t="n">
        <v>0.4129979035639412</v>
      </c>
    </row>
    <row r="208">
      <c r="A208">
        <f>HYPERLINK("https://stackoverflow.com/q/46483388", "46483388")</f>
        <v/>
      </c>
      <c r="B208" t="n">
        <v>0.5062724014336917</v>
      </c>
    </row>
    <row r="209">
      <c r="A209">
        <f>HYPERLINK("https://stackoverflow.com/q/46655042", "46655042")</f>
        <v/>
      </c>
      <c r="B209" t="n">
        <v>0.441938178780284</v>
      </c>
    </row>
    <row r="210">
      <c r="A210">
        <f>HYPERLINK("https://stackoverflow.com/q/46681967", "46681967")</f>
        <v/>
      </c>
      <c r="B210" t="n">
        <v>0.4479532163742689</v>
      </c>
    </row>
    <row r="211">
      <c r="A211">
        <f>HYPERLINK("https://stackoverflow.com/q/46776819", "46776819")</f>
        <v/>
      </c>
      <c r="B211" t="n">
        <v>0.8205033763044813</v>
      </c>
    </row>
    <row r="212">
      <c r="A212">
        <f>HYPERLINK("https://stackoverflow.com/q/46970906", "46970906")</f>
        <v/>
      </c>
      <c r="B212" t="n">
        <v>0.3469601677148847</v>
      </c>
    </row>
    <row r="213">
      <c r="A213">
        <f>HYPERLINK("https://stackoverflow.com/q/47084869", "47084869")</f>
        <v/>
      </c>
      <c r="B213" t="n">
        <v>0.3331294597349644</v>
      </c>
    </row>
    <row r="214">
      <c r="A214">
        <f>HYPERLINK("https://stackoverflow.com/q/47107774", "47107774")</f>
        <v/>
      </c>
      <c r="B214" t="n">
        <v>0.3959212376933897</v>
      </c>
    </row>
    <row r="215">
      <c r="A215">
        <f>HYPERLINK("https://stackoverflow.com/q/47174045", "47174045")</f>
        <v/>
      </c>
      <c r="B215" t="n">
        <v>0.3579939041285674</v>
      </c>
    </row>
    <row r="216">
      <c r="A216">
        <f>HYPERLINK("https://stackoverflow.com/q/47178968", "47178968")</f>
        <v/>
      </c>
      <c r="B216" t="n">
        <v>0.3361914969632011</v>
      </c>
    </row>
    <row r="217">
      <c r="A217">
        <f>HYPERLINK("https://stackoverflow.com/q/47236477", "47236477")</f>
        <v/>
      </c>
      <c r="B217" t="n">
        <v>0.3636621315192744</v>
      </c>
    </row>
    <row r="218">
      <c r="A218">
        <f>HYPERLINK("https://stackoverflow.com/q/47305630", "47305630")</f>
        <v/>
      </c>
      <c r="B218" t="n">
        <v>0.4266191325014855</v>
      </c>
    </row>
    <row r="219">
      <c r="A219">
        <f>HYPERLINK("https://stackoverflow.com/q/47358219", "47358219")</f>
        <v/>
      </c>
      <c r="B219" t="n">
        <v>0.5165165165165164</v>
      </c>
    </row>
    <row r="220">
      <c r="A220">
        <f>HYPERLINK("https://stackoverflow.com/q/47378071", "47378071")</f>
        <v/>
      </c>
      <c r="B220" t="n">
        <v>0.4979035639412996</v>
      </c>
    </row>
    <row r="221">
      <c r="A221">
        <f>HYPERLINK("https://stackoverflow.com/q/47430596", "47430596")</f>
        <v/>
      </c>
      <c r="B221" t="n">
        <v>0.4157468727005151</v>
      </c>
    </row>
    <row r="222">
      <c r="A222">
        <f>HYPERLINK("https://stackoverflow.com/q/47497901", "47497901")</f>
        <v/>
      </c>
      <c r="B222" t="n">
        <v>0.3586995355484101</v>
      </c>
    </row>
    <row r="223">
      <c r="A223">
        <f>HYPERLINK("https://stackoverflow.com/q/47515082", "47515082")</f>
        <v/>
      </c>
      <c r="B223" t="n">
        <v>0.3191648023862789</v>
      </c>
    </row>
    <row r="224">
      <c r="A224">
        <f>HYPERLINK("https://stackoverflow.com/q/47628734", "47628734")</f>
        <v/>
      </c>
      <c r="B224" t="n">
        <v>0.2590563165905632</v>
      </c>
    </row>
    <row r="225">
      <c r="A225">
        <f>HYPERLINK("https://stackoverflow.com/q/47688993", "47688993")</f>
        <v/>
      </c>
      <c r="B225" t="n">
        <v>0.4559930008748906</v>
      </c>
    </row>
    <row r="226">
      <c r="A226">
        <f>HYPERLINK("https://stackoverflow.com/q/47742984", "47742984")</f>
        <v/>
      </c>
      <c r="B226" t="n">
        <v>0.3780284043441938</v>
      </c>
    </row>
    <row r="227">
      <c r="A227">
        <f>HYPERLINK("https://stackoverflow.com/q/47910518", "47910518")</f>
        <v/>
      </c>
      <c r="B227" t="n">
        <v>0.4236111111111112</v>
      </c>
    </row>
    <row r="228">
      <c r="A228">
        <f>HYPERLINK("https://stackoverflow.com/q/48185677", "48185677")</f>
        <v/>
      </c>
      <c r="B228" t="n">
        <v>0.3325396825396825</v>
      </c>
    </row>
    <row r="229">
      <c r="A229">
        <f>HYPERLINK("https://stackoverflow.com/q/48454558", "48454558")</f>
        <v/>
      </c>
      <c r="B229" t="n">
        <v>0.5111111111111112</v>
      </c>
    </row>
    <row r="230">
      <c r="A230">
        <f>HYPERLINK("https://stackoverflow.com/q/48520584", "48520584")</f>
        <v/>
      </c>
      <c r="B230" t="n">
        <v>0.458416500332668</v>
      </c>
    </row>
    <row r="231">
      <c r="A231">
        <f>HYPERLINK("https://stackoverflow.com/q/48556498", "48556498")</f>
        <v/>
      </c>
      <c r="B231" t="n">
        <v>0.3953216374269006</v>
      </c>
    </row>
    <row r="232">
      <c r="A232">
        <f>HYPERLINK("https://stackoverflow.com/q/48621279", "48621279")</f>
        <v/>
      </c>
      <c r="B232" t="n">
        <v>0.2516516516516517</v>
      </c>
    </row>
    <row r="233">
      <c r="A233">
        <f>HYPERLINK("https://stackoverflow.com/q/48628269", "48628269")</f>
        <v/>
      </c>
      <c r="B233" t="n">
        <v>0.4954394693200665</v>
      </c>
    </row>
    <row r="234">
      <c r="A234">
        <f>HYPERLINK("https://stackoverflow.com/q/48647359", "48647359")</f>
        <v/>
      </c>
      <c r="B234" t="n">
        <v>0.2296521445457615</v>
      </c>
    </row>
    <row r="235">
      <c r="A235">
        <f>HYPERLINK("https://stackoverflow.com/q/48761222", "48761222")</f>
        <v/>
      </c>
      <c r="B235" t="n">
        <v>0.4502415458937197</v>
      </c>
    </row>
    <row r="236">
      <c r="A236">
        <f>HYPERLINK("https://stackoverflow.com/q/48791497", "48791497")</f>
        <v/>
      </c>
      <c r="B236" t="n">
        <v>0.2263848863272494</v>
      </c>
    </row>
    <row r="237">
      <c r="A237">
        <f>HYPERLINK("https://stackoverflow.com/q/48837776", "48837776")</f>
        <v/>
      </c>
      <c r="B237" t="n">
        <v>0.510214250124564</v>
      </c>
    </row>
    <row r="238">
      <c r="A238">
        <f>HYPERLINK("https://stackoverflow.com/q/48842439", "48842439")</f>
        <v/>
      </c>
      <c r="B238" t="n">
        <v>0.2840840840840841</v>
      </c>
    </row>
    <row r="239">
      <c r="A239">
        <f>HYPERLINK("https://stackoverflow.com/q/48865565", "48865565")</f>
        <v/>
      </c>
      <c r="B239" t="n">
        <v>0.5507998270644185</v>
      </c>
    </row>
    <row r="240">
      <c r="A240">
        <f>HYPERLINK("https://stackoverflow.com/q/48871444", "48871444")</f>
        <v/>
      </c>
      <c r="B240" t="n">
        <v>0.502415458937198</v>
      </c>
    </row>
    <row r="241">
      <c r="A241">
        <f>HYPERLINK("https://stackoverflow.com/q/48881818", "48881818")</f>
        <v/>
      </c>
      <c r="B241" t="n">
        <v>0.4677195899141037</v>
      </c>
    </row>
    <row r="242">
      <c r="A242">
        <f>HYPERLINK("https://stackoverflow.com/q/48897493", "48897493")</f>
        <v/>
      </c>
      <c r="B242" t="n">
        <v>0.3458937198067633</v>
      </c>
    </row>
    <row r="243">
      <c r="A243">
        <f>HYPERLINK("https://stackoverflow.com/q/48904349", "48904349")</f>
        <v/>
      </c>
      <c r="B243" t="n">
        <v>0.4768698659749243</v>
      </c>
    </row>
    <row r="244">
      <c r="A244">
        <f>HYPERLINK("https://stackoverflow.com/q/48914817", "48914817")</f>
        <v/>
      </c>
      <c r="B244" t="n">
        <v>0.2899904214559387</v>
      </c>
    </row>
    <row r="245">
      <c r="A245">
        <f>HYPERLINK("https://stackoverflow.com/q/49002928", "49002928")</f>
        <v/>
      </c>
      <c r="B245" t="n">
        <v>0.282317336792045</v>
      </c>
    </row>
    <row r="246">
      <c r="A246">
        <f>HYPERLINK("https://stackoverflow.com/q/49146043", "49146043")</f>
        <v/>
      </c>
      <c r="B246" t="n">
        <v>0.3272494396413704</v>
      </c>
    </row>
    <row r="247">
      <c r="A247">
        <f>HYPERLINK("https://stackoverflow.com/q/49148407", "49148407")</f>
        <v/>
      </c>
      <c r="B247" t="n">
        <v>0.5771744595274007</v>
      </c>
    </row>
    <row r="248">
      <c r="A248">
        <f>HYPERLINK("https://stackoverflow.com/q/49298407", "49298407")</f>
        <v/>
      </c>
      <c r="B248" t="n">
        <v>0.435054773082942</v>
      </c>
    </row>
    <row r="249">
      <c r="A249">
        <f>HYPERLINK("https://stackoverflow.com/q/49311336", "49311336")</f>
        <v/>
      </c>
      <c r="B249" t="n">
        <v>0.3838383838383839</v>
      </c>
    </row>
    <row r="250">
      <c r="A250">
        <f>HYPERLINK("https://stackoverflow.com/q/49467664", "49467664")</f>
        <v/>
      </c>
      <c r="B250" t="n">
        <v>0.4690992767915844</v>
      </c>
    </row>
    <row r="251">
      <c r="A251">
        <f>HYPERLINK("https://stackoverflow.com/q/49504777", "49504777")</f>
        <v/>
      </c>
      <c r="B251" t="n">
        <v>0.3229337712096332</v>
      </c>
    </row>
    <row r="252">
      <c r="A252">
        <f>HYPERLINK("https://stackoverflow.com/q/49644610", "49644610")</f>
        <v/>
      </c>
      <c r="B252" t="n">
        <v>0.3075396825396826</v>
      </c>
    </row>
    <row r="253">
      <c r="A253">
        <f>HYPERLINK("https://stackoverflow.com/q/49666940", "49666940")</f>
        <v/>
      </c>
      <c r="B253" t="n">
        <v>0.6276674025018397</v>
      </c>
    </row>
    <row r="254">
      <c r="A254">
        <f>HYPERLINK("https://stackoverflow.com/q/49670353", "49670353")</f>
        <v/>
      </c>
      <c r="B254" t="n">
        <v>0.4907721280602636</v>
      </c>
    </row>
    <row r="255">
      <c r="A255">
        <f>HYPERLINK("https://stackoverflow.com/q/49789544", "49789544")</f>
        <v/>
      </c>
      <c r="B255" t="n">
        <v>0.3674040172896009</v>
      </c>
    </row>
    <row r="256">
      <c r="A256">
        <f>HYPERLINK("https://stackoverflow.com/q/49997339", "49997339")</f>
        <v/>
      </c>
      <c r="B256" t="n">
        <v>0.4165773490532332</v>
      </c>
    </row>
    <row r="257">
      <c r="A257">
        <f>HYPERLINK("https://stackoverflow.com/q/50152309", "50152309")</f>
        <v/>
      </c>
      <c r="B257" t="n">
        <v>0.2554410080183276</v>
      </c>
    </row>
    <row r="258">
      <c r="A258">
        <f>HYPERLINK("https://stackoverflow.com/q/50267824", "50267824")</f>
        <v/>
      </c>
      <c r="B258" t="n">
        <v>0.3543543543543544</v>
      </c>
    </row>
    <row r="259">
      <c r="A259">
        <f>HYPERLINK("https://stackoverflow.com/q/50285253", "50285253")</f>
        <v/>
      </c>
      <c r="B259" t="n">
        <v>0.5809097688292318</v>
      </c>
    </row>
    <row r="260">
      <c r="A260">
        <f>HYPERLINK("https://stackoverflow.com/q/50299058", "50299058")</f>
        <v/>
      </c>
      <c r="B260" t="n">
        <v>0.509607351712615</v>
      </c>
    </row>
    <row r="261">
      <c r="A261">
        <f>HYPERLINK("https://stackoverflow.com/q/50326508", "50326508")</f>
        <v/>
      </c>
      <c r="B261" t="n">
        <v>0.3432539682539683</v>
      </c>
    </row>
    <row r="262">
      <c r="A262">
        <f>HYPERLINK("https://stackoverflow.com/q/50330121", "50330121")</f>
        <v/>
      </c>
      <c r="B262" t="n">
        <v>0.7492434068309555</v>
      </c>
    </row>
    <row r="263">
      <c r="A263">
        <f>HYPERLINK("https://stackoverflow.com/q/50378352", "50378352")</f>
        <v/>
      </c>
      <c r="B263" t="n">
        <v>0.7012750455373405</v>
      </c>
    </row>
    <row r="264">
      <c r="A264">
        <f>HYPERLINK("https://stackoverflow.com/q/50480858", "50480858")</f>
        <v/>
      </c>
      <c r="B264" t="n">
        <v>0.3521259102654453</v>
      </c>
    </row>
    <row r="265">
      <c r="A265">
        <f>HYPERLINK("https://stackoverflow.com/q/50512460", "50512460")</f>
        <v/>
      </c>
      <c r="B265" t="n">
        <v>0.4193817878028404</v>
      </c>
    </row>
    <row r="266">
      <c r="A266">
        <f>HYPERLINK("https://stackoverflow.com/q/50635277", "50635277")</f>
        <v/>
      </c>
      <c r="B266" t="n">
        <v>0.5883838383838382</v>
      </c>
    </row>
    <row r="267">
      <c r="A267">
        <f>HYPERLINK("https://stackoverflow.com/q/50637765", "50637765")</f>
        <v/>
      </c>
      <c r="B267" t="n">
        <v>0.3841374269005848</v>
      </c>
    </row>
    <row r="268">
      <c r="A268">
        <f>HYPERLINK("https://stackoverflow.com/q/50688958", "50688958")</f>
        <v/>
      </c>
      <c r="B268" t="n">
        <v>0.5267361111111111</v>
      </c>
    </row>
    <row r="269">
      <c r="A269">
        <f>HYPERLINK("https://stackoverflow.com/q/50705737", "50705737")</f>
        <v/>
      </c>
      <c r="B269" t="n">
        <v>0.6796896647270712</v>
      </c>
    </row>
    <row r="270">
      <c r="A270">
        <f>HYPERLINK("https://stackoverflow.com/q/50713215", "50713215")</f>
        <v/>
      </c>
      <c r="B270" t="n">
        <v>0.4458391445839144</v>
      </c>
    </row>
    <row r="271">
      <c r="A271">
        <f>HYPERLINK("https://stackoverflow.com/q/50730545", "50730545")</f>
        <v/>
      </c>
      <c r="B271" t="n">
        <v>0.2950733752620545</v>
      </c>
    </row>
    <row r="272">
      <c r="A272">
        <f>HYPERLINK("https://stackoverflow.com/q/50752250", "50752250")</f>
        <v/>
      </c>
      <c r="B272" t="n">
        <v>0.4489950701554797</v>
      </c>
    </row>
    <row r="273">
      <c r="A273">
        <f>HYPERLINK("https://stackoverflow.com/q/50766363", "50766363")</f>
        <v/>
      </c>
      <c r="B273" t="n">
        <v>0.4548611111111111</v>
      </c>
    </row>
    <row r="274">
      <c r="A274">
        <f>HYPERLINK("https://stackoverflow.com/q/50829992", "50829992")</f>
        <v/>
      </c>
      <c r="B274" t="n">
        <v>0.4676133532635776</v>
      </c>
    </row>
    <row r="275">
      <c r="A275">
        <f>HYPERLINK("https://stackoverflow.com/q/50876280", "50876280")</f>
        <v/>
      </c>
      <c r="B275" t="n">
        <v>0.2923738402353473</v>
      </c>
    </row>
    <row r="276">
      <c r="A276">
        <f>HYPERLINK("https://stackoverflow.com/q/50977178", "50977178")</f>
        <v/>
      </c>
      <c r="B276" t="n">
        <v>0.5693595836162028</v>
      </c>
    </row>
    <row r="277">
      <c r="A277">
        <f>HYPERLINK("https://stackoverflow.com/q/50980779", "50980779")</f>
        <v/>
      </c>
      <c r="B277" t="n">
        <v>0.5031565656565656</v>
      </c>
    </row>
    <row r="278">
      <c r="A278">
        <f>HYPERLINK("https://stackoverflow.com/q/51031354", "51031354")</f>
        <v/>
      </c>
      <c r="B278" t="n">
        <v>0.4181019925700776</v>
      </c>
    </row>
    <row r="279">
      <c r="A279">
        <f>HYPERLINK("https://stackoverflow.com/q/51066585", "51066585")</f>
        <v/>
      </c>
      <c r="B279" t="n">
        <v>0.4915145693243677</v>
      </c>
    </row>
    <row r="280">
      <c r="A280">
        <f>HYPERLINK("https://stackoverflow.com/q/51151926", "51151926")</f>
        <v/>
      </c>
      <c r="B280" t="n">
        <v>0.457986111111111</v>
      </c>
    </row>
    <row r="281">
      <c r="A281">
        <f>HYPERLINK("https://stackoverflow.com/q/51157760", "51157760")</f>
        <v/>
      </c>
      <c r="B281" t="n">
        <v>0.2721849366144669</v>
      </c>
    </row>
    <row r="282">
      <c r="A282">
        <f>HYPERLINK("https://stackoverflow.com/q/51206764", "51206764")</f>
        <v/>
      </c>
      <c r="B282" t="n">
        <v>0.6204569055036345</v>
      </c>
    </row>
    <row r="283">
      <c r="A283">
        <f>HYPERLINK("https://stackoverflow.com/q/51352265", "51352265")</f>
        <v/>
      </c>
      <c r="B283" t="n">
        <v>0.5710041592394534</v>
      </c>
    </row>
    <row r="284">
      <c r="A284">
        <f>HYPERLINK("https://stackoverflow.com/q/51360587", "51360587")</f>
        <v/>
      </c>
      <c r="B284" t="n">
        <v>0.6236319792246336</v>
      </c>
    </row>
    <row r="285">
      <c r="A285">
        <f>HYPERLINK("https://stackoverflow.com/q/51369708", "51369708")</f>
        <v/>
      </c>
      <c r="B285" t="n">
        <v>0.3784142137364095</v>
      </c>
    </row>
    <row r="286">
      <c r="A286">
        <f>HYPERLINK("https://stackoverflow.com/q/51384016", "51384016")</f>
        <v/>
      </c>
      <c r="B286" t="n">
        <v>0.2812409812409812</v>
      </c>
    </row>
    <row r="287">
      <c r="A287">
        <f>HYPERLINK("https://stackoverflow.com/q/51398947", "51398947")</f>
        <v/>
      </c>
      <c r="B287" t="n">
        <v>0.310359231411863</v>
      </c>
    </row>
    <row r="288">
      <c r="A288">
        <f>HYPERLINK("https://stackoverflow.com/q/51432021", "51432021")</f>
        <v/>
      </c>
      <c r="B288" t="n">
        <v>0.5105889178996229</v>
      </c>
    </row>
    <row r="289">
      <c r="A289">
        <f>HYPERLINK("https://stackoverflow.com/q/51512628", "51512628")</f>
        <v/>
      </c>
      <c r="B289" t="n">
        <v>0.3154589371980676</v>
      </c>
    </row>
    <row r="290">
      <c r="A290">
        <f>HYPERLINK("https://stackoverflow.com/q/51545104", "51545104")</f>
        <v/>
      </c>
      <c r="B290" t="n">
        <v>0.3859558316080055</v>
      </c>
    </row>
    <row r="291">
      <c r="A291">
        <f>HYPERLINK("https://stackoverflow.com/q/51612458", "51612458")</f>
        <v/>
      </c>
      <c r="B291" t="n">
        <v>0.2609670188920909</v>
      </c>
    </row>
    <row r="292">
      <c r="A292">
        <f>HYPERLINK("https://stackoverflow.com/q/51665421", "51665421")</f>
        <v/>
      </c>
      <c r="B292" t="n">
        <v>0.4486111111111111</v>
      </c>
    </row>
    <row r="293">
      <c r="A293">
        <f>HYPERLINK("https://stackoverflow.com/q/51739637", "51739637")</f>
        <v/>
      </c>
      <c r="B293" t="n">
        <v>0.4524284763805722</v>
      </c>
    </row>
    <row r="294">
      <c r="A294">
        <f>HYPERLINK("https://stackoverflow.com/q/51828297", "51828297")</f>
        <v/>
      </c>
      <c r="B294" t="n">
        <v>0.2539682539682539</v>
      </c>
    </row>
    <row r="295">
      <c r="A295">
        <f>HYPERLINK("https://stackoverflow.com/q/51845292", "51845292")</f>
        <v/>
      </c>
      <c r="B295" t="n">
        <v>0.3653483992467044</v>
      </c>
    </row>
    <row r="296">
      <c r="A296">
        <f>HYPERLINK("https://stackoverflow.com/q/51865601", "51865601")</f>
        <v/>
      </c>
      <c r="B296" t="n">
        <v>0.4275668073136428</v>
      </c>
    </row>
    <row r="297">
      <c r="A297">
        <f>HYPERLINK("https://stackoverflow.com/q/51964843", "51964843")</f>
        <v/>
      </c>
      <c r="B297" t="n">
        <v>0.457057057057057</v>
      </c>
    </row>
    <row r="298">
      <c r="A298">
        <f>HYPERLINK("https://stackoverflow.com/q/51966939", "51966939")</f>
        <v/>
      </c>
      <c r="B298" t="n">
        <v>0.3245106148331955</v>
      </c>
    </row>
    <row r="299">
      <c r="A299">
        <f>HYPERLINK("https://stackoverflow.com/q/52046824", "52046824")</f>
        <v/>
      </c>
      <c r="B299" t="n">
        <v>0.5937727793397897</v>
      </c>
    </row>
    <row r="300">
      <c r="A300">
        <f>HYPERLINK("https://stackoverflow.com/q/52070481", "52070481")</f>
        <v/>
      </c>
      <c r="B300" t="n">
        <v>0.4901433691756271</v>
      </c>
    </row>
    <row r="301">
      <c r="A301">
        <f>HYPERLINK("https://stackoverflow.com/q/52083694", "52083694")</f>
        <v/>
      </c>
      <c r="B301" t="n">
        <v>0.5266040688575899</v>
      </c>
    </row>
    <row r="302">
      <c r="A302">
        <f>HYPERLINK("https://stackoverflow.com/q/52163958", "52163958")</f>
        <v/>
      </c>
      <c r="B302" t="n">
        <v>0.673222912353347</v>
      </c>
    </row>
    <row r="303">
      <c r="A303">
        <f>HYPERLINK("https://stackoverflow.com/q/52294271", "52294271")</f>
        <v/>
      </c>
      <c r="B303" t="n">
        <v>0.3826628352490422</v>
      </c>
    </row>
    <row r="304">
      <c r="A304">
        <f>HYPERLINK("https://stackoverflow.com/q/52421026", "52421026")</f>
        <v/>
      </c>
      <c r="B304" t="n">
        <v>0.4418504107220059</v>
      </c>
    </row>
    <row r="305">
      <c r="A305">
        <f>HYPERLINK("https://stackoverflow.com/q/52492264", "52492264")</f>
        <v/>
      </c>
      <c r="B305" t="n">
        <v>0.6998685075608152</v>
      </c>
    </row>
    <row r="306">
      <c r="A306">
        <f>HYPERLINK("https://stackoverflow.com/q/52525320", "52525320")</f>
        <v/>
      </c>
      <c r="B306" t="n">
        <v>0.4404524284763806</v>
      </c>
    </row>
    <row r="307">
      <c r="A307">
        <f>HYPERLINK("https://stackoverflow.com/q/52529279", "52529279")</f>
        <v/>
      </c>
      <c r="B307" t="n">
        <v>0.2366475917978064</v>
      </c>
    </row>
    <row r="308">
      <c r="A308">
        <f>HYPERLINK("https://stackoverflow.com/q/52585467", "52585467")</f>
        <v/>
      </c>
      <c r="B308" t="n">
        <v>0.3527218493661446</v>
      </c>
    </row>
    <row r="309">
      <c r="A309">
        <f>HYPERLINK("https://stackoverflow.com/q/52706803", "52706803")</f>
        <v/>
      </c>
      <c r="B309" t="n">
        <v>0.2793530770846461</v>
      </c>
    </row>
    <row r="310">
      <c r="A310">
        <f>HYPERLINK("https://stackoverflow.com/q/52825572", "52825572")</f>
        <v/>
      </c>
      <c r="B310" t="n">
        <v>0.3547474747474746</v>
      </c>
    </row>
    <row r="311">
      <c r="A311">
        <f>HYPERLINK("https://stackoverflow.com/q/52872674", "52872674")</f>
        <v/>
      </c>
      <c r="B311" t="n">
        <v>0.2754946727549466</v>
      </c>
    </row>
    <row r="312">
      <c r="A312">
        <f>HYPERLINK("https://stackoverflow.com/q/52890757", "52890757")</f>
        <v/>
      </c>
      <c r="B312" t="n">
        <v>0.6428012519561815</v>
      </c>
    </row>
    <row r="313">
      <c r="A313">
        <f>HYPERLINK("https://stackoverflow.com/q/52958536", "52958536")</f>
        <v/>
      </c>
      <c r="B313" t="n">
        <v>0.3490973811339945</v>
      </c>
    </row>
    <row r="314">
      <c r="A314">
        <f>HYPERLINK("https://stackoverflow.com/q/52961393", "52961393")</f>
        <v/>
      </c>
      <c r="B314" t="n">
        <v>0.6379616190936945</v>
      </c>
    </row>
    <row r="315">
      <c r="A315">
        <f>HYPERLINK("https://stackoverflow.com/q/53015958", "53015958")</f>
        <v/>
      </c>
      <c r="B315" t="n">
        <v>0.3026004728132387</v>
      </c>
    </row>
    <row r="316">
      <c r="A316">
        <f>HYPERLINK("https://stackoverflow.com/q/53027157", "53027157")</f>
        <v/>
      </c>
      <c r="B316" t="n">
        <v>0.4345376845376846</v>
      </c>
    </row>
    <row r="317">
      <c r="A317">
        <f>HYPERLINK("https://stackoverflow.com/q/53082382", "53082382")</f>
        <v/>
      </c>
      <c r="B317" t="n">
        <v>0.5233248515691264</v>
      </c>
    </row>
    <row r="318">
      <c r="A318">
        <f>HYPERLINK("https://stackoverflow.com/q/53095373", "53095373")</f>
        <v/>
      </c>
      <c r="B318" t="n">
        <v>0.5396825396825397</v>
      </c>
    </row>
    <row r="319">
      <c r="A319">
        <f>HYPERLINK("https://stackoverflow.com/q/53170139", "53170139")</f>
        <v/>
      </c>
      <c r="B319" t="n">
        <v>0.3933691756272401</v>
      </c>
    </row>
    <row r="320">
      <c r="A320">
        <f>HYPERLINK("https://stackoverflow.com/q/53170292", "53170292")</f>
        <v/>
      </c>
      <c r="B320" t="n">
        <v>0.2433981066268061</v>
      </c>
    </row>
    <row r="321">
      <c r="A321">
        <f>HYPERLINK("https://stackoverflow.com/q/53413258", "53413258")</f>
        <v/>
      </c>
      <c r="B321" t="n">
        <v>0.5544608648056922</v>
      </c>
    </row>
    <row r="322">
      <c r="A322">
        <f>HYPERLINK("https://stackoverflow.com/q/53433521", "53433521")</f>
        <v/>
      </c>
      <c r="B322" t="n">
        <v>0.3937858831475852</v>
      </c>
    </row>
    <row r="323">
      <c r="A323">
        <f>HYPERLINK("https://stackoverflow.com/q/53504268", "53504268")</f>
        <v/>
      </c>
      <c r="B323" t="n">
        <v>0.4967766401213501</v>
      </c>
    </row>
    <row r="324">
      <c r="A324">
        <f>HYPERLINK("https://stackoverflow.com/q/53538056", "53538056")</f>
        <v/>
      </c>
      <c r="B324" t="n">
        <v>0.3688430698739977</v>
      </c>
    </row>
    <row r="325">
      <c r="A325">
        <f>HYPERLINK("https://stackoverflow.com/q/53664484", "53664484")</f>
        <v/>
      </c>
      <c r="B325" t="n">
        <v>0.6917562724014337</v>
      </c>
    </row>
    <row r="326">
      <c r="A326">
        <f>HYPERLINK("https://stackoverflow.com/q/53669169", "53669169")</f>
        <v/>
      </c>
      <c r="B326" t="n">
        <v>0.4592339780053091</v>
      </c>
    </row>
    <row r="327">
      <c r="A327">
        <f>HYPERLINK("https://stackoverflow.com/q/53707341", "53707341")</f>
        <v/>
      </c>
      <c r="B327" t="n">
        <v>0.2491864249186425</v>
      </c>
    </row>
    <row r="328">
      <c r="A328">
        <f>HYPERLINK("https://stackoverflow.com/q/53801839", "53801839")</f>
        <v/>
      </c>
      <c r="B328" t="n">
        <v>0.5269274376417235</v>
      </c>
    </row>
    <row r="329">
      <c r="A329">
        <f>HYPERLINK("https://stackoverflow.com/q/54060686", "54060686")</f>
        <v/>
      </c>
      <c r="B329" t="n">
        <v>0.6645552916336764</v>
      </c>
    </row>
    <row r="330">
      <c r="A330">
        <f>HYPERLINK("https://stackoverflow.com/q/54069553", "54069553")</f>
        <v/>
      </c>
      <c r="B330" t="n">
        <v>0.5489489489489489</v>
      </c>
    </row>
    <row r="331">
      <c r="A331">
        <f>HYPERLINK("https://stackoverflow.com/q/54113212", "54113212")</f>
        <v/>
      </c>
      <c r="B331" t="n">
        <v>0.4625097125097126</v>
      </c>
    </row>
    <row r="332">
      <c r="A332">
        <f>HYPERLINK("https://stackoverflow.com/q/54216119", "54216119")</f>
        <v/>
      </c>
      <c r="B332" t="n">
        <v>0.5993000874890638</v>
      </c>
    </row>
    <row r="333">
      <c r="A333">
        <f>HYPERLINK("https://stackoverflow.com/q/54323760", "54323760")</f>
        <v/>
      </c>
      <c r="B333" t="n">
        <v>0.3676328502415459</v>
      </c>
    </row>
    <row r="334">
      <c r="A334">
        <f>HYPERLINK("https://stackoverflow.com/q/54446152", "54446152")</f>
        <v/>
      </c>
      <c r="B334" t="n">
        <v>0.3578216374269007</v>
      </c>
    </row>
    <row r="335">
      <c r="A335">
        <f>HYPERLINK("https://stackoverflow.com/q/54531836", "54531836")</f>
        <v/>
      </c>
      <c r="B335" t="n">
        <v>0.4031671858774664</v>
      </c>
    </row>
    <row r="336">
      <c r="A336">
        <f>HYPERLINK("https://stackoverflow.com/q/54548422", "54548422")</f>
        <v/>
      </c>
      <c r="B336" t="n">
        <v>0.4175627240143368</v>
      </c>
    </row>
    <row r="337">
      <c r="A337">
        <f>HYPERLINK("https://stackoverflow.com/q/54574872", "54574872")</f>
        <v/>
      </c>
      <c r="B337" t="n">
        <v>0.3554720133667502</v>
      </c>
    </row>
    <row r="338">
      <c r="A338">
        <f>HYPERLINK("https://stackoverflow.com/q/54603982", "54603982")</f>
        <v/>
      </c>
      <c r="B338" t="n">
        <v>0.3933691756272401</v>
      </c>
    </row>
    <row r="339">
      <c r="A339">
        <f>HYPERLINK("https://stackoverflow.com/q/54666876", "54666876")</f>
        <v/>
      </c>
      <c r="B339" t="n">
        <v>0.527400703871292</v>
      </c>
    </row>
    <row r="340">
      <c r="A340">
        <f>HYPERLINK("https://stackoverflow.com/q/54688078", "54688078")</f>
        <v/>
      </c>
      <c r="B340" t="n">
        <v>0.1870604781997187</v>
      </c>
    </row>
    <row r="341">
      <c r="A341">
        <f>HYPERLINK("https://stackoverflow.com/q/54695712", "54695712")</f>
        <v/>
      </c>
      <c r="B341" t="n">
        <v>0.4084634532699706</v>
      </c>
    </row>
    <row r="342">
      <c r="A342">
        <f>HYPERLINK("https://stackoverflow.com/q/54754818", "54754818")</f>
        <v/>
      </c>
      <c r="B342" t="n">
        <v>0.3273665537816482</v>
      </c>
    </row>
    <row r="343">
      <c r="A343">
        <f>HYPERLINK("https://stackoverflow.com/q/54894563", "54894563")</f>
        <v/>
      </c>
      <c r="B343" t="n">
        <v>0.4165504416550441</v>
      </c>
    </row>
    <row r="344">
      <c r="A344">
        <f>HYPERLINK("https://stackoverflow.com/q/54936924", "54936924")</f>
        <v/>
      </c>
      <c r="B344" t="n">
        <v>0.3017725897103329</v>
      </c>
    </row>
    <row r="345">
      <c r="A345">
        <f>HYPERLINK("https://stackoverflow.com/q/54960110", "54960110")</f>
        <v/>
      </c>
      <c r="B345" t="n">
        <v>0.2300300300300301</v>
      </c>
    </row>
    <row r="346">
      <c r="A346">
        <f>HYPERLINK("https://stackoverflow.com/q/55064804", "55064804")</f>
        <v/>
      </c>
      <c r="B346" t="n">
        <v>0.3445076955513389</v>
      </c>
    </row>
    <row r="347">
      <c r="A347">
        <f>HYPERLINK("https://stackoverflow.com/q/55217961", "55217961")</f>
        <v/>
      </c>
      <c r="B347" t="n">
        <v>0.3665138616022703</v>
      </c>
    </row>
    <row r="348">
      <c r="A348">
        <f>HYPERLINK("https://stackoverflow.com/q/55418261", "55418261")</f>
        <v/>
      </c>
      <c r="B348" t="n">
        <v>0.5797303579730357</v>
      </c>
    </row>
    <row r="349">
      <c r="A349">
        <f>HYPERLINK("https://stackoverflow.com/q/55450821", "55450821")</f>
        <v/>
      </c>
      <c r="B349" t="n">
        <v>0.4522326064382141</v>
      </c>
    </row>
    <row r="350">
      <c r="A350">
        <f>HYPERLINK("https://stackoverflow.com/q/55471101", "55471101")</f>
        <v/>
      </c>
      <c r="B350" t="n">
        <v>0.3753817242189336</v>
      </c>
    </row>
    <row r="351">
      <c r="A351">
        <f>HYPERLINK("https://stackoverflow.com/q/55505857", "55505857")</f>
        <v/>
      </c>
      <c r="B351" t="n">
        <v>0.3308420528151471</v>
      </c>
    </row>
    <row r="352">
      <c r="A352">
        <f>HYPERLINK("https://stackoverflow.com/q/55520394", "55520394")</f>
        <v/>
      </c>
      <c r="B352" t="n">
        <v>0.4737484737484738</v>
      </c>
    </row>
    <row r="353">
      <c r="A353">
        <f>HYPERLINK("https://stackoverflow.com/q/55710608", "55710608")</f>
        <v/>
      </c>
      <c r="B353" t="n">
        <v>0.2761405806592447</v>
      </c>
    </row>
    <row r="354">
      <c r="A354">
        <f>HYPERLINK("https://stackoverflow.com/q/55726281", "55726281")</f>
        <v/>
      </c>
      <c r="B354" t="n">
        <v>0.5962369692346809</v>
      </c>
    </row>
    <row r="355">
      <c r="A355">
        <f>HYPERLINK("https://stackoverflow.com/q/55738130", "55738130")</f>
        <v/>
      </c>
      <c r="B355" t="n">
        <v>0.491302804401846</v>
      </c>
    </row>
    <row r="356">
      <c r="A356">
        <f>HYPERLINK("https://stackoverflow.com/q/55781743", "55781743")</f>
        <v/>
      </c>
      <c r="B356" t="n">
        <v>0.5364504776269481</v>
      </c>
    </row>
    <row r="357">
      <c r="A357">
        <f>HYPERLINK("https://stackoverflow.com/q/55853588", "55853588")</f>
        <v/>
      </c>
      <c r="B357" t="n">
        <v>0.4203380437794404</v>
      </c>
    </row>
    <row r="358">
      <c r="A358">
        <f>HYPERLINK("https://stackoverflow.com/q/55929236", "55929236")</f>
        <v/>
      </c>
      <c r="B358" t="n">
        <v>0.369538077403246</v>
      </c>
    </row>
    <row r="359">
      <c r="A359">
        <f>HYPERLINK("https://stackoverflow.com/q/55935097", "55935097")</f>
        <v/>
      </c>
      <c r="B359" t="n">
        <v>0.7861683193490973</v>
      </c>
    </row>
    <row r="360">
      <c r="A360">
        <f>HYPERLINK("https://stackoverflow.com/q/56006399", "56006399")</f>
        <v/>
      </c>
      <c r="B360" t="n">
        <v>0.470661672908864</v>
      </c>
    </row>
    <row r="361">
      <c r="A361">
        <f>HYPERLINK("https://stackoverflow.com/q/56118080", "56118080")</f>
        <v/>
      </c>
      <c r="B361" t="n">
        <v>0.2896825396825398</v>
      </c>
    </row>
    <row r="362">
      <c r="A362">
        <f>HYPERLINK("https://stackoverflow.com/q/56127535", "56127535")</f>
        <v/>
      </c>
      <c r="B362" t="n">
        <v>0.2638383838383838</v>
      </c>
    </row>
    <row r="363">
      <c r="A363">
        <f>HYPERLINK("https://stackoverflow.com/q/56215583", "56215583")</f>
        <v/>
      </c>
      <c r="B363" t="n">
        <v>0.4067632850241546</v>
      </c>
    </row>
    <row r="364">
      <c r="A364">
        <f>HYPERLINK("https://stackoverflow.com/q/56243818", "56243818")</f>
        <v/>
      </c>
      <c r="B364" t="n">
        <v>0.3779921400500178</v>
      </c>
    </row>
    <row r="365">
      <c r="A365">
        <f>HYPERLINK("https://stackoverflow.com/q/56305835", "56305835")</f>
        <v/>
      </c>
      <c r="B365" t="n">
        <v>0.4430613185799908</v>
      </c>
    </row>
    <row r="366">
      <c r="A366">
        <f>HYPERLINK("https://stackoverflow.com/q/56336917", "56336917")</f>
        <v/>
      </c>
      <c r="B366" t="n">
        <v>0.3064753495217071</v>
      </c>
    </row>
    <row r="367">
      <c r="A367">
        <f>HYPERLINK("https://stackoverflow.com/q/56355331", "56355331")</f>
        <v/>
      </c>
      <c r="B367" t="n">
        <v>0.2990810359231411</v>
      </c>
    </row>
    <row r="368">
      <c r="A368">
        <f>HYPERLINK("https://stackoverflow.com/q/56414466", "56414466")</f>
        <v/>
      </c>
      <c r="B368" t="n">
        <v>0.269482151835093</v>
      </c>
    </row>
    <row r="369">
      <c r="A369">
        <f>HYPERLINK("https://stackoverflow.com/q/56420263", "56420263")</f>
        <v/>
      </c>
      <c r="B369" t="n">
        <v>0.4532163742690059</v>
      </c>
    </row>
    <row r="370">
      <c r="A370">
        <f>HYPERLINK("https://stackoverflow.com/q/56429400", "56429400")</f>
        <v/>
      </c>
      <c r="B370" t="n">
        <v>0.2840840840840841</v>
      </c>
    </row>
    <row r="371">
      <c r="A371">
        <f>HYPERLINK("https://stackoverflow.com/q/56548526", "56548526")</f>
        <v/>
      </c>
      <c r="B371" t="n">
        <v>0.2851725445582101</v>
      </c>
    </row>
    <row r="372">
      <c r="A372">
        <f>HYPERLINK("https://stackoverflow.com/q/56573602", "56573602")</f>
        <v/>
      </c>
      <c r="B372" t="n">
        <v>0.243891194098663</v>
      </c>
    </row>
    <row r="373">
      <c r="A373">
        <f>HYPERLINK("https://stackoverflow.com/q/56657103", "56657103")</f>
        <v/>
      </c>
      <c r="B373" t="n">
        <v>0.5145693243675954</v>
      </c>
    </row>
    <row r="374">
      <c r="A374">
        <f>HYPERLINK("https://stackoverflow.com/q/56669375", "56669375")</f>
        <v/>
      </c>
      <c r="B374" t="n">
        <v>0.4688034188034188</v>
      </c>
    </row>
    <row r="375">
      <c r="A375">
        <f>HYPERLINK("https://stackoverflow.com/q/56700759", "56700759")</f>
        <v/>
      </c>
      <c r="B375" t="n">
        <v>0.4008838383838383</v>
      </c>
    </row>
    <row r="376">
      <c r="A376">
        <f>HYPERLINK("https://stackoverflow.com/q/56746025", "56746025")</f>
        <v/>
      </c>
      <c r="B376" t="n">
        <v>0.330187117072363</v>
      </c>
    </row>
    <row r="377">
      <c r="A377">
        <f>HYPERLINK("https://stackoverflow.com/q/56750074", "56750074")</f>
        <v/>
      </c>
      <c r="B377" t="n">
        <v>0.3529883674288006</v>
      </c>
    </row>
    <row r="378">
      <c r="A378">
        <f>HYPERLINK("https://stackoverflow.com/q/56873258", "56873258")</f>
        <v/>
      </c>
      <c r="B378" t="n">
        <v>0.6780125195618154</v>
      </c>
    </row>
    <row r="379">
      <c r="A379">
        <f>HYPERLINK("https://stackoverflow.com/q/56903025", "56903025")</f>
        <v/>
      </c>
      <c r="B379" t="n">
        <v>0.5796042617960426</v>
      </c>
    </row>
    <row r="380">
      <c r="A380">
        <f>HYPERLINK("https://stackoverflow.com/q/56914312", "56914312")</f>
        <v/>
      </c>
      <c r="B380" t="n">
        <v>0.3658162554022028</v>
      </c>
    </row>
    <row r="381">
      <c r="A381">
        <f>HYPERLINK("https://stackoverflow.com/q/56935694", "56935694")</f>
        <v/>
      </c>
      <c r="B381" t="n">
        <v>0.202020202020202</v>
      </c>
    </row>
    <row r="382">
      <c r="A382">
        <f>HYPERLINK("https://stackoverflow.com/q/56952560", "56952560")</f>
        <v/>
      </c>
      <c r="B382" t="n">
        <v>0.2577276524644946</v>
      </c>
    </row>
    <row r="383">
      <c r="A383">
        <f>HYPERLINK("https://stackoverflow.com/q/56969396", "56969396")</f>
        <v/>
      </c>
      <c r="B383" t="n">
        <v>0.2781172210907445</v>
      </c>
    </row>
    <row r="384">
      <c r="A384">
        <f>HYPERLINK("https://stackoverflow.com/q/57035108", "57035108")</f>
        <v/>
      </c>
      <c r="B384" t="n">
        <v>0.6339074636946977</v>
      </c>
    </row>
    <row r="385">
      <c r="A385">
        <f>HYPERLINK("https://stackoverflow.com/q/57161753", "57161753")</f>
        <v/>
      </c>
      <c r="B385" t="n">
        <v>0.405813097866078</v>
      </c>
    </row>
    <row r="386">
      <c r="A386">
        <f>HYPERLINK("https://stackoverflow.com/q/57163127", "57163127")</f>
        <v/>
      </c>
      <c r="B386" t="n">
        <v>0.3111111111111112</v>
      </c>
    </row>
    <row r="387">
      <c r="A387">
        <f>HYPERLINK("https://stackoverflow.com/q/57164103", "57164103")</f>
        <v/>
      </c>
      <c r="B387" t="n">
        <v>0.4041624706277275</v>
      </c>
    </row>
    <row r="388">
      <c r="A388">
        <f>HYPERLINK("https://stackoverflow.com/q/57172082", "57172082")</f>
        <v/>
      </c>
      <c r="B388" t="n">
        <v>0.5542248835662009</v>
      </c>
    </row>
    <row r="389">
      <c r="A389">
        <f>HYPERLINK("https://stackoverflow.com/q/57185134", "57185134")</f>
        <v/>
      </c>
      <c r="B389" t="n">
        <v>0.4831247629882443</v>
      </c>
    </row>
    <row r="390">
      <c r="A390">
        <f>HYPERLINK("https://stackoverflow.com/q/57261342", "57261342")</f>
        <v/>
      </c>
      <c r="B390" t="n">
        <v>0.535923141186299</v>
      </c>
    </row>
    <row r="391">
      <c r="A391">
        <f>HYPERLINK("https://stackoverflow.com/q/57316012", "57316012")</f>
        <v/>
      </c>
      <c r="B391" t="n">
        <v>0.7664635915288657</v>
      </c>
    </row>
    <row r="392">
      <c r="A392">
        <f>HYPERLINK("https://stackoverflow.com/q/57359876", "57359876")</f>
        <v/>
      </c>
      <c r="B392" t="n">
        <v>0.5692929292929292</v>
      </c>
    </row>
    <row r="393">
      <c r="A393">
        <f>HYPERLINK("https://stackoverflow.com/q/57369751", "57369751")</f>
        <v/>
      </c>
      <c r="B393" t="n">
        <v>0.55805644873169</v>
      </c>
    </row>
    <row r="394">
      <c r="A394">
        <f>HYPERLINK("https://stackoverflow.com/q/57382016", "57382016")</f>
        <v/>
      </c>
      <c r="B394" t="n">
        <v>0.4331699346405228</v>
      </c>
    </row>
    <row r="395">
      <c r="A395">
        <f>HYPERLINK("https://stackoverflow.com/q/57417867", "57417867")</f>
        <v/>
      </c>
      <c r="B395" t="n">
        <v>0.3865121806298277</v>
      </c>
    </row>
    <row r="396">
      <c r="A396">
        <f>HYPERLINK("https://stackoverflow.com/q/57494649", "57494649")</f>
        <v/>
      </c>
      <c r="B396" t="n">
        <v>0.4590563165905632</v>
      </c>
    </row>
    <row r="397">
      <c r="A397">
        <f>HYPERLINK("https://stackoverflow.com/q/57523091", "57523091")</f>
        <v/>
      </c>
      <c r="B397" t="n">
        <v>0.4056565656565656</v>
      </c>
    </row>
    <row r="398">
      <c r="A398">
        <f>HYPERLINK("https://stackoverflow.com/q/57523759", "57523759")</f>
        <v/>
      </c>
      <c r="B398" t="n">
        <v>0.3057419835943326</v>
      </c>
    </row>
    <row r="399">
      <c r="A399">
        <f>HYPERLINK("https://stackoverflow.com/q/57557137", "57557137")</f>
        <v/>
      </c>
      <c r="B399" t="n">
        <v>0.4927624872579002</v>
      </c>
    </row>
    <row r="400">
      <c r="A400">
        <f>HYPERLINK("https://stackoverflow.com/q/57575852", "57575852")</f>
        <v/>
      </c>
      <c r="B400" t="n">
        <v>0.3077403245942572</v>
      </c>
    </row>
    <row r="401">
      <c r="A401">
        <f>HYPERLINK("https://stackoverflow.com/q/57647663", "57647663")</f>
        <v/>
      </c>
      <c r="B401" t="n">
        <v>0.2450023245002325</v>
      </c>
    </row>
    <row r="402">
      <c r="A402">
        <f>HYPERLINK("https://stackoverflow.com/q/57657610", "57657610")</f>
        <v/>
      </c>
      <c r="B402" t="n">
        <v>0.2676328502415459</v>
      </c>
    </row>
    <row r="403">
      <c r="A403">
        <f>HYPERLINK("https://stackoverflow.com/q/57762017", "57762017")</f>
        <v/>
      </c>
      <c r="B403" t="n">
        <v>0.7010692701069271</v>
      </c>
    </row>
    <row r="404">
      <c r="A404">
        <f>HYPERLINK("https://stackoverflow.com/q/57849964", "57849964")</f>
        <v/>
      </c>
      <c r="B404" t="n">
        <v>0.3687641723356009</v>
      </c>
    </row>
    <row r="405">
      <c r="A405">
        <f>HYPERLINK("https://stackoverflow.com/q/57895035", "57895035")</f>
        <v/>
      </c>
      <c r="B405" t="n">
        <v>0.3230811859240788</v>
      </c>
    </row>
    <row r="406">
      <c r="A406">
        <f>HYPERLINK("https://stackoverflow.com/q/57918783", "57918783")</f>
        <v/>
      </c>
      <c r="B406" t="n">
        <v>0.6066268061783757</v>
      </c>
    </row>
    <row r="407">
      <c r="A407">
        <f>HYPERLINK("https://stackoverflow.com/q/57971560", "57971560")</f>
        <v/>
      </c>
      <c r="B407" t="n">
        <v>0.3963223787167448</v>
      </c>
    </row>
    <row r="408">
      <c r="A408">
        <f>HYPERLINK("https://stackoverflow.com/q/58004855", "58004855")</f>
        <v/>
      </c>
      <c r="B408" t="n">
        <v>0.4546225614927905</v>
      </c>
    </row>
    <row r="409">
      <c r="A409">
        <f>HYPERLINK("https://stackoverflow.com/q/58011656", "58011656")</f>
        <v/>
      </c>
      <c r="B409" t="n">
        <v>0.4261796042617961</v>
      </c>
    </row>
    <row r="410">
      <c r="A410">
        <f>HYPERLINK("https://stackoverflow.com/q/58102675", "58102675")</f>
        <v/>
      </c>
      <c r="B410" t="n">
        <v>0.5456905503634477</v>
      </c>
    </row>
    <row r="411">
      <c r="A411">
        <f>HYPERLINK("https://stackoverflow.com/q/58114590", "58114590")</f>
        <v/>
      </c>
      <c r="B411" t="n">
        <v>0.590702947845805</v>
      </c>
    </row>
    <row r="412">
      <c r="A412">
        <f>HYPERLINK("https://stackoverflow.com/q/58134573", "58134573")</f>
        <v/>
      </c>
      <c r="B412" t="n">
        <v>0.3495979532163743</v>
      </c>
    </row>
    <row r="413">
      <c r="A413">
        <f>HYPERLINK("https://stackoverflow.com/q/58184044", "58184044")</f>
        <v/>
      </c>
      <c r="B413" t="n">
        <v>0.2721849366144668</v>
      </c>
    </row>
    <row r="414">
      <c r="A414">
        <f>HYPERLINK("https://stackoverflow.com/q/58251999", "58251999")</f>
        <v/>
      </c>
      <c r="B414" t="n">
        <v>0.4745257452574527</v>
      </c>
    </row>
    <row r="415">
      <c r="A415">
        <f>HYPERLINK("https://stackoverflow.com/q/58275712", "58275712")</f>
        <v/>
      </c>
      <c r="B415" t="n">
        <v>0.485495347564313</v>
      </c>
    </row>
    <row r="416">
      <c r="A416">
        <f>HYPERLINK("https://stackoverflow.com/q/58281244", "58281244")</f>
        <v/>
      </c>
      <c r="B416" t="n">
        <v>0.587041089229273</v>
      </c>
    </row>
    <row r="417">
      <c r="A417">
        <f>HYPERLINK("https://stackoverflow.com/q/58483028", "58483028")</f>
        <v/>
      </c>
      <c r="B417" t="n">
        <v>0.403998140399814</v>
      </c>
    </row>
    <row r="418">
      <c r="A418">
        <f>HYPERLINK("https://stackoverflow.com/q/58521055", "58521055")</f>
        <v/>
      </c>
      <c r="B418" t="n">
        <v>0.2866925064599483</v>
      </c>
    </row>
    <row r="419">
      <c r="A419">
        <f>HYPERLINK("https://stackoverflow.com/q/58575034", "58575034")</f>
        <v/>
      </c>
      <c r="B419" t="n">
        <v>0.3281842818428184</v>
      </c>
    </row>
    <row r="420">
      <c r="A420">
        <f>HYPERLINK("https://stackoverflow.com/q/58687783", "58687783")</f>
        <v/>
      </c>
      <c r="B420" t="n">
        <v>0.6433945756780403</v>
      </c>
    </row>
    <row r="421">
      <c r="A421">
        <f>HYPERLINK("https://stackoverflow.com/q/58730516", "58730516")</f>
        <v/>
      </c>
      <c r="B421" t="n">
        <v>0.2986111111111111</v>
      </c>
    </row>
    <row r="422">
      <c r="A422">
        <f>HYPERLINK("https://stackoverflow.com/q/58798429", "58798429")</f>
        <v/>
      </c>
      <c r="B422" t="n">
        <v>0.3993464052287582</v>
      </c>
    </row>
    <row r="423">
      <c r="A423">
        <f>HYPERLINK("https://stackoverflow.com/q/58877222", "58877222")</f>
        <v/>
      </c>
      <c r="B423" t="n">
        <v>0.521223470661673</v>
      </c>
    </row>
    <row r="424">
      <c r="A424">
        <f>HYPERLINK("https://stackoverflow.com/q/58927482", "58927482")</f>
        <v/>
      </c>
      <c r="B424" t="n">
        <v>0.4065656565656566</v>
      </c>
    </row>
    <row r="425">
      <c r="A425">
        <f>HYPERLINK("https://stackoverflow.com/q/58933463", "58933463")</f>
        <v/>
      </c>
      <c r="B425" t="n">
        <v>0.4118629908103592</v>
      </c>
    </row>
    <row r="426">
      <c r="A426">
        <f>HYPERLINK("https://stackoverflow.com/q/59029108", "59029108")</f>
        <v/>
      </c>
      <c r="B426" t="n">
        <v>0.3248515691263783</v>
      </c>
    </row>
    <row r="427">
      <c r="A427">
        <f>HYPERLINK("https://stackoverflow.com/q/59056956", "59056956")</f>
        <v/>
      </c>
      <c r="B427" t="n">
        <v>0.4381787802840434</v>
      </c>
    </row>
    <row r="428">
      <c r="A428">
        <f>HYPERLINK("https://stackoverflow.com/q/59063029", "59063029")</f>
        <v/>
      </c>
      <c r="B428" t="n">
        <v>0.3327020202020202</v>
      </c>
    </row>
    <row r="429">
      <c r="A429">
        <f>HYPERLINK("https://stackoverflow.com/q/59075582", "59075582")</f>
        <v/>
      </c>
      <c r="B429" t="n">
        <v>0.3026004728132387</v>
      </c>
    </row>
    <row r="430">
      <c r="A430">
        <f>HYPERLINK("https://stackoverflow.com/q/59134196", "59134196")</f>
        <v/>
      </c>
      <c r="B430" t="n">
        <v>0.593601383484652</v>
      </c>
    </row>
    <row r="431">
      <c r="A431">
        <f>HYPERLINK("https://stackoverflow.com/q/59253188", "59253188")</f>
        <v/>
      </c>
      <c r="B431" t="n">
        <v>0.3189495909210874</v>
      </c>
    </row>
    <row r="432">
      <c r="A432">
        <f>HYPERLINK("https://stackoverflow.com/q/59268990", "59268990")</f>
        <v/>
      </c>
      <c r="B432" t="n">
        <v>0.6111111111111112</v>
      </c>
    </row>
    <row r="433">
      <c r="A433">
        <f>HYPERLINK("https://stackoverflow.com/q/59320807", "59320807")</f>
        <v/>
      </c>
      <c r="B433" t="n">
        <v>0.4471111111111112</v>
      </c>
    </row>
    <row r="434">
      <c r="A434">
        <f>HYPERLINK("https://stackoverflow.com/q/59346308", "59346308")</f>
        <v/>
      </c>
      <c r="B434" t="n">
        <v>0.3238770685579195</v>
      </c>
    </row>
    <row r="435">
      <c r="A435">
        <f>HYPERLINK("https://stackoverflow.com/q/59368935", "59368935")</f>
        <v/>
      </c>
      <c r="B435" t="n">
        <v>0.5203330131284022</v>
      </c>
    </row>
    <row r="436">
      <c r="A436">
        <f>HYPERLINK("https://stackoverflow.com/q/59375580", "59375580")</f>
        <v/>
      </c>
      <c r="B436" t="n">
        <v>0.4645746990329584</v>
      </c>
    </row>
    <row r="437">
      <c r="A437">
        <f>HYPERLINK("https://stackoverflow.com/q/59434557", "59434557")</f>
        <v/>
      </c>
      <c r="B437" t="n">
        <v>0.4122474747474747</v>
      </c>
    </row>
    <row r="438">
      <c r="A438">
        <f>HYPERLINK("https://stackoverflow.com/q/59516378", "59516378")</f>
        <v/>
      </c>
      <c r="B438" t="n">
        <v>0.3418803418803418</v>
      </c>
    </row>
    <row r="439">
      <c r="A439">
        <f>HYPERLINK("https://stackoverflow.com/q/59541205", "59541205")</f>
        <v/>
      </c>
      <c r="B439" t="n">
        <v>0.5199781061850026</v>
      </c>
    </row>
    <row r="440">
      <c r="A440">
        <f>HYPERLINK("https://stackoverflow.com/q/59565239", "59565239")</f>
        <v/>
      </c>
      <c r="B440" t="n">
        <v>0.4853182992717877</v>
      </c>
    </row>
    <row r="441">
      <c r="A441">
        <f>HYPERLINK("https://stackoverflow.com/q/59798677", "59798677")</f>
        <v/>
      </c>
      <c r="B441" t="n">
        <v>0.3329760628795999</v>
      </c>
    </row>
    <row r="442">
      <c r="A442">
        <f>HYPERLINK("https://stackoverflow.com/q/59861020", "59861020")</f>
        <v/>
      </c>
      <c r="B442" t="n">
        <v>0.400316813758769</v>
      </c>
    </row>
    <row r="443">
      <c r="A443">
        <f>HYPERLINK("https://stackoverflow.com/q/59869618", "59869618")</f>
        <v/>
      </c>
      <c r="B443" t="n">
        <v>0.3331800766283525</v>
      </c>
    </row>
    <row r="444">
      <c r="A444">
        <f>HYPERLINK("https://stackoverflow.com/q/59960130", "59960130")</f>
        <v/>
      </c>
      <c r="B444" t="n">
        <v>0.2549832247878429</v>
      </c>
    </row>
    <row r="445">
      <c r="A445">
        <f>HYPERLINK("https://stackoverflow.com/q/60044307", "60044307")</f>
        <v/>
      </c>
      <c r="B445" t="n">
        <v>0.2784751278475128</v>
      </c>
    </row>
    <row r="446">
      <c r="A446">
        <f>HYPERLINK("https://stackoverflow.com/q/60071979", "60071979")</f>
        <v/>
      </c>
      <c r="B446" t="n">
        <v>0.4247567322923739</v>
      </c>
    </row>
    <row r="447">
      <c r="A447">
        <f>HYPERLINK("https://stackoverflow.com/q/60140719", "60140719")</f>
        <v/>
      </c>
      <c r="B447" t="n">
        <v>0.6676721970839619</v>
      </c>
    </row>
    <row r="448">
      <c r="A448">
        <f>HYPERLINK("https://stackoverflow.com/q/60168595", "60168595")</f>
        <v/>
      </c>
      <c r="B448" t="n">
        <v>0.5325396825396825</v>
      </c>
    </row>
    <row r="449">
      <c r="A449">
        <f>HYPERLINK("https://stackoverflow.com/q/60193479", "60193479")</f>
        <v/>
      </c>
      <c r="B449" t="n">
        <v>0.5696909927679158</v>
      </c>
    </row>
    <row r="450">
      <c r="A450">
        <f>HYPERLINK("https://stackoverflow.com/q/60229963", "60229963")</f>
        <v/>
      </c>
      <c r="B450" t="n">
        <v>0.3763285024154589</v>
      </c>
    </row>
    <row r="451">
      <c r="A451">
        <f>HYPERLINK("https://stackoverflow.com/q/60285447", "60285447")</f>
        <v/>
      </c>
      <c r="B451" t="n">
        <v>0.3597742127153892</v>
      </c>
    </row>
    <row r="452">
      <c r="A452">
        <f>HYPERLINK("https://stackoverflow.com/q/60348603", "60348603")</f>
        <v/>
      </c>
      <c r="B452" t="n">
        <v>0.4346405228758171</v>
      </c>
    </row>
    <row r="453">
      <c r="A453">
        <f>HYPERLINK("https://stackoverflow.com/q/60379101", "60379101")</f>
        <v/>
      </c>
      <c r="B453" t="n">
        <v>0.4260852935551732</v>
      </c>
    </row>
    <row r="454">
      <c r="A454">
        <f>HYPERLINK("https://stackoverflow.com/q/60407965", "60407965")</f>
        <v/>
      </c>
      <c r="B454" t="n">
        <v>0.4425717852684145</v>
      </c>
    </row>
    <row r="455">
      <c r="A455">
        <f>HYPERLINK("https://stackoverflow.com/q/60648240", "60648240")</f>
        <v/>
      </c>
      <c r="B455" t="n">
        <v>0.5130403715612719</v>
      </c>
    </row>
    <row r="456">
      <c r="A456">
        <f>HYPERLINK("https://stackoverflow.com/q/60662730", "60662730")</f>
        <v/>
      </c>
      <c r="B456" t="n">
        <v>0.2700515084621045</v>
      </c>
    </row>
    <row r="457">
      <c r="A457">
        <f>HYPERLINK("https://stackoverflow.com/q/60665681", "60665681")</f>
        <v/>
      </c>
      <c r="B457" t="n">
        <v>0.2590401051939513</v>
      </c>
    </row>
    <row r="458">
      <c r="A458">
        <f>HYPERLINK("https://stackoverflow.com/q/60689697", "60689697")</f>
        <v/>
      </c>
      <c r="B458" t="n">
        <v>0.5705705705705706</v>
      </c>
    </row>
    <row r="459">
      <c r="A459">
        <f>HYPERLINK("https://stackoverflow.com/q/60715522", "60715522")</f>
        <v/>
      </c>
      <c r="B459" t="n">
        <v>0.5192743764172336</v>
      </c>
    </row>
    <row r="460">
      <c r="A460">
        <f>HYPERLINK("https://stackoverflow.com/q/60779826", "60779826")</f>
        <v/>
      </c>
      <c r="B460" t="n">
        <v>0.2441756272401434</v>
      </c>
    </row>
    <row r="461">
      <c r="A461">
        <f>HYPERLINK("https://stackoverflow.com/q/60815382", "60815382")</f>
        <v/>
      </c>
      <c r="B461" t="n">
        <v>0.3300460223537147</v>
      </c>
    </row>
    <row r="462">
      <c r="A462">
        <f>HYPERLINK("https://stackoverflow.com/q/60831699", "60831699")</f>
        <v/>
      </c>
      <c r="B462" t="n">
        <v>0.4735272184936614</v>
      </c>
    </row>
    <row r="463">
      <c r="A463">
        <f>HYPERLINK("https://stackoverflow.com/q/60887200", "60887200")</f>
        <v/>
      </c>
      <c r="B463" t="n">
        <v>0.3327020202020202</v>
      </c>
    </row>
    <row r="464">
      <c r="A464">
        <f>HYPERLINK("https://stackoverflow.com/q/61076786", "61076786")</f>
        <v/>
      </c>
      <c r="B464" t="n">
        <v>0.3504933504933506</v>
      </c>
    </row>
    <row r="465">
      <c r="A465">
        <f>HYPERLINK("https://stackoverflow.com/q/61105890", "61105890")</f>
        <v/>
      </c>
      <c r="B465" t="n">
        <v>0.6563165905631659</v>
      </c>
    </row>
    <row r="466">
      <c r="A466">
        <f>HYPERLINK("https://stackoverflow.com/q/61120900", "61120900")</f>
        <v/>
      </c>
      <c r="B466" t="n">
        <v>0.5429292929292929</v>
      </c>
    </row>
    <row r="467">
      <c r="A467">
        <f>HYPERLINK("https://stackoverflow.com/q/61143493", "61143493")</f>
        <v/>
      </c>
      <c r="B467" t="n">
        <v>0.6673421141506247</v>
      </c>
    </row>
    <row r="468">
      <c r="A468">
        <f>HYPERLINK("https://stackoverflow.com/q/61153574", "61153574")</f>
        <v/>
      </c>
      <c r="B468" t="n">
        <v>0.3859202714164546</v>
      </c>
    </row>
    <row r="469">
      <c r="A469">
        <f>HYPERLINK("https://stackoverflow.com/q/61164244", "61164244")</f>
        <v/>
      </c>
      <c r="B469" t="n">
        <v>0.5677437641723356</v>
      </c>
    </row>
    <row r="470">
      <c r="A470">
        <f>HYPERLINK("https://stackoverflow.com/q/61191042", "61191042")</f>
        <v/>
      </c>
      <c r="B470" t="n">
        <v>0.3739977090492553</v>
      </c>
    </row>
    <row r="471">
      <c r="A471">
        <f>HYPERLINK("https://stackoverflow.com/q/61208367", "61208367")</f>
        <v/>
      </c>
      <c r="B471" t="n">
        <v>0.8517750115260488</v>
      </c>
    </row>
    <row r="472">
      <c r="A472">
        <f>HYPERLINK("https://stackoverflow.com/q/61222090", "61222090")</f>
        <v/>
      </c>
      <c r="B472" t="n">
        <v>0.3715612718828152</v>
      </c>
    </row>
    <row r="473">
      <c r="A473">
        <f>HYPERLINK("https://stackoverflow.com/q/61287217", "61287217")</f>
        <v/>
      </c>
      <c r="B473" t="n">
        <v>0.4557586306933566</v>
      </c>
    </row>
    <row r="474">
      <c r="A474">
        <f>HYPERLINK("https://stackoverflow.com/q/61327724", "61327724")</f>
        <v/>
      </c>
      <c r="B474" t="n">
        <v>0.3452574525745257</v>
      </c>
    </row>
    <row r="475">
      <c r="A475">
        <f>HYPERLINK("https://stackoverflow.com/q/61459809", "61459809")</f>
        <v/>
      </c>
      <c r="B475" t="n">
        <v>0.2208367968966472</v>
      </c>
    </row>
    <row r="476">
      <c r="A476">
        <f>HYPERLINK("https://stackoverflow.com/q/61462588", "61462588")</f>
        <v/>
      </c>
      <c r="B476" t="n">
        <v>0.500145053669858</v>
      </c>
    </row>
    <row r="477">
      <c r="A477">
        <f>HYPERLINK("https://stackoverflow.com/q/61470698", "61470698")</f>
        <v/>
      </c>
      <c r="B477" t="n">
        <v>0.6471111111111111</v>
      </c>
    </row>
    <row r="478">
      <c r="A478">
        <f>HYPERLINK("https://stackoverflow.com/q/61481389", "61481389")</f>
        <v/>
      </c>
      <c r="B478" t="n">
        <v>0.5001601024655781</v>
      </c>
    </row>
    <row r="479">
      <c r="A479">
        <f>HYPERLINK("https://stackoverflow.com/q/61488025", "61488025")</f>
        <v/>
      </c>
      <c r="B479" t="n">
        <v>0.3266799733865602</v>
      </c>
    </row>
    <row r="480">
      <c r="A480">
        <f>HYPERLINK("https://stackoverflow.com/q/61509970", "61509970")</f>
        <v/>
      </c>
      <c r="B480" t="n">
        <v>0.4572649572649573</v>
      </c>
    </row>
    <row r="481">
      <c r="A481">
        <f>HYPERLINK("https://stackoverflow.com/q/61537914", "61537914")</f>
        <v/>
      </c>
      <c r="B481" t="n">
        <v>0.6640912435614422</v>
      </c>
    </row>
    <row r="482">
      <c r="A482">
        <f>HYPERLINK("https://stackoverflow.com/q/61632938", "61632938")</f>
        <v/>
      </c>
      <c r="B482" t="n">
        <v>0.3695967507977951</v>
      </c>
    </row>
    <row r="483">
      <c r="A483">
        <f>HYPERLINK("https://stackoverflow.com/q/61647756", "61647756")</f>
        <v/>
      </c>
      <c r="B483" t="n">
        <v>0.445952740070387</v>
      </c>
    </row>
    <row r="484">
      <c r="A484">
        <f>HYPERLINK("https://stackoverflow.com/q/61655523", "61655523")</f>
        <v/>
      </c>
      <c r="B484" t="n">
        <v>0.2931559988916597</v>
      </c>
    </row>
    <row r="485">
      <c r="A485">
        <f>HYPERLINK("https://stackoverflow.com/q/61668245", "61668245")</f>
        <v/>
      </c>
      <c r="B485" t="n">
        <v>0.4963251188932122</v>
      </c>
    </row>
    <row r="486">
      <c r="A486">
        <f>HYPERLINK("https://stackoverflow.com/q/61713625", "61713625")</f>
        <v/>
      </c>
      <c r="B486" t="n">
        <v>0.3632934583468046</v>
      </c>
    </row>
    <row r="487">
      <c r="A487">
        <f>HYPERLINK("https://stackoverflow.com/q/61729358", "61729358")</f>
        <v/>
      </c>
      <c r="B487" t="n">
        <v>0.2732732732732733</v>
      </c>
    </row>
    <row r="488">
      <c r="A488">
        <f>HYPERLINK("https://stackoverflow.com/q/61766048", "61766048")</f>
        <v/>
      </c>
      <c r="B488" t="n">
        <v>0.2942097026604069</v>
      </c>
    </row>
    <row r="489">
      <c r="A489">
        <f>HYPERLINK("https://stackoverflow.com/q/61775267", "61775267")</f>
        <v/>
      </c>
      <c r="B489" t="n">
        <v>0.3961789844142785</v>
      </c>
    </row>
    <row r="490">
      <c r="A490">
        <f>HYPERLINK("https://stackoverflow.com/q/61782655", "61782655")</f>
        <v/>
      </c>
      <c r="B490" t="n">
        <v>0.2812142038946163</v>
      </c>
    </row>
    <row r="491">
      <c r="A491">
        <f>HYPERLINK("https://stackoverflow.com/q/61818220", "61818220")</f>
        <v/>
      </c>
      <c r="B491" t="n">
        <v>0.4457885304659497</v>
      </c>
    </row>
    <row r="492">
      <c r="A492">
        <f>HYPERLINK("https://stackoverflow.com/q/61824996", "61824996")</f>
        <v/>
      </c>
      <c r="B492" t="n">
        <v>0.4657909140667761</v>
      </c>
    </row>
    <row r="493">
      <c r="A493">
        <f>HYPERLINK("https://stackoverflow.com/q/61920382", "61920382")</f>
        <v/>
      </c>
      <c r="B493" t="n">
        <v>0.4216913158892681</v>
      </c>
    </row>
    <row r="494">
      <c r="A494">
        <f>HYPERLINK("https://stackoverflow.com/q/61961302", "61961302")</f>
        <v/>
      </c>
      <c r="B494" t="n">
        <v>0.5120545073375261</v>
      </c>
    </row>
    <row r="495">
      <c r="A495">
        <f>HYPERLINK("https://stackoverflow.com/q/61999799", "61999799")</f>
        <v/>
      </c>
      <c r="B495" t="n">
        <v>0.4638383838383838</v>
      </c>
    </row>
    <row r="496">
      <c r="A496">
        <f>HYPERLINK("https://stackoverflow.com/q/62002491", "62002491")</f>
        <v/>
      </c>
      <c r="B496" t="n">
        <v>0.4762487257900102</v>
      </c>
    </row>
    <row r="497">
      <c r="A497">
        <f>HYPERLINK("https://stackoverflow.com/q/62065508", "62065508")</f>
        <v/>
      </c>
      <c r="B497" t="n">
        <v>0.5164365548980934</v>
      </c>
    </row>
    <row r="498">
      <c r="A498">
        <f>HYPERLINK("https://stackoverflow.com/q/62074644", "62074644")</f>
        <v/>
      </c>
      <c r="B498" t="n">
        <v>0.4580498866213153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