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HYPERLINK("https://stackoverflow.com/q/8430696", "8430696")</f>
        <v/>
      </c>
      <c r="B2" t="n">
        <v>0.507560815253123</v>
      </c>
    </row>
    <row r="3">
      <c r="A3">
        <f>HYPERLINK("https://stackoverflow.com/q/9076585", "9076585")</f>
        <v/>
      </c>
      <c r="B3" t="n">
        <v>0.3599798893916541</v>
      </c>
    </row>
    <row r="4">
      <c r="A4">
        <f>HYPERLINK("https://stackoverflow.com/q/9187799", "9187799")</f>
        <v/>
      </c>
      <c r="B4" t="n">
        <v>0.4262862083873756</v>
      </c>
    </row>
    <row r="5">
      <c r="A5">
        <f>HYPERLINK("https://stackoverflow.com/q/9257823", "9257823")</f>
        <v/>
      </c>
      <c r="B5" t="n">
        <v>0.2727877578176979</v>
      </c>
    </row>
    <row r="6">
      <c r="A6">
        <f>HYPERLINK("https://stackoverflow.com/q/10042002", "10042002")</f>
        <v/>
      </c>
      <c r="B6" t="n">
        <v>0.4371980676328502</v>
      </c>
    </row>
    <row r="7">
      <c r="A7">
        <f>HYPERLINK("https://stackoverflow.com/q/13056153", "13056153")</f>
        <v/>
      </c>
      <c r="B7" t="n">
        <v>0.5214454576156704</v>
      </c>
    </row>
    <row r="8">
      <c r="A8">
        <f>HYPERLINK("https://stackoverflow.com/q/14907056", "14907056")</f>
        <v/>
      </c>
      <c r="B8" t="n">
        <v>0.3681533646322378</v>
      </c>
    </row>
    <row r="9">
      <c r="A9">
        <f>HYPERLINK("https://stackoverflow.com/q/15006547", "15006547")</f>
        <v/>
      </c>
      <c r="B9" t="n">
        <v>0.4165656565656564</v>
      </c>
    </row>
    <row r="10">
      <c r="A10">
        <f>HYPERLINK("https://stackoverflow.com/q/15580847", "15580847")</f>
        <v/>
      </c>
      <c r="B10" t="n">
        <v>0.3899407152419201</v>
      </c>
    </row>
    <row r="11">
      <c r="A11">
        <f>HYPERLINK("https://stackoverflow.com/q/18440385", "18440385")</f>
        <v/>
      </c>
      <c r="B11" t="n">
        <v>0.4012135001896093</v>
      </c>
    </row>
    <row r="12">
      <c r="A12">
        <f>HYPERLINK("https://stackoverflow.com/q/18557198", "18557198")</f>
        <v/>
      </c>
      <c r="B12" t="n">
        <v>0.6198638463408704</v>
      </c>
    </row>
    <row r="13">
      <c r="A13">
        <f>HYPERLINK("https://stackoverflow.com/q/18933749", "18933749")</f>
        <v/>
      </c>
      <c r="B13" t="n">
        <v>0.3516771488469602</v>
      </c>
    </row>
    <row r="14">
      <c r="A14">
        <f>HYPERLINK("https://stackoverflow.com/q/20287085", "20287085")</f>
        <v/>
      </c>
      <c r="B14" t="n">
        <v>0.4319902319902321</v>
      </c>
    </row>
    <row r="15">
      <c r="A15">
        <f>HYPERLINK("https://stackoverflow.com/q/20693110", "20693110")</f>
        <v/>
      </c>
      <c r="B15" t="n">
        <v>0.4011413225914737</v>
      </c>
    </row>
    <row r="16">
      <c r="A16">
        <f>HYPERLINK("https://stackoverflow.com/q/21404255", "21404255")</f>
        <v/>
      </c>
      <c r="B16" t="n">
        <v>0.3661446681580909</v>
      </c>
    </row>
    <row r="17">
      <c r="A17">
        <f>HYPERLINK("https://stackoverflow.com/q/22008343", "22008343")</f>
        <v/>
      </c>
      <c r="B17" t="n">
        <v>0.5604781997187062</v>
      </c>
    </row>
    <row r="18">
      <c r="A18">
        <f>HYPERLINK("https://stackoverflow.com/q/22163118", "22163118")</f>
        <v/>
      </c>
      <c r="B18" t="n">
        <v>0.1912997903563941</v>
      </c>
    </row>
    <row r="19">
      <c r="A19">
        <f>HYPERLINK("https://stackoverflow.com/q/24808967", "24808967")</f>
        <v/>
      </c>
      <c r="B19" t="n">
        <v>0.5350512607370463</v>
      </c>
    </row>
    <row r="20">
      <c r="A20">
        <f>HYPERLINK("https://stackoverflow.com/q/25451031", "25451031")</f>
        <v/>
      </c>
      <c r="B20" t="n">
        <v>0.2384696016771488</v>
      </c>
    </row>
    <row r="21">
      <c r="A21">
        <f>HYPERLINK("https://stackoverflow.com/q/27424312", "27424312")</f>
        <v/>
      </c>
      <c r="B21" t="n">
        <v>0.3683458377992139</v>
      </c>
    </row>
    <row r="22">
      <c r="A22">
        <f>HYPERLINK("https://stackoverflow.com/q/28259325", "28259325")</f>
        <v/>
      </c>
      <c r="B22" t="n">
        <v>0.4054659498207885</v>
      </c>
    </row>
    <row r="23">
      <c r="A23">
        <f>HYPERLINK("https://stackoverflow.com/q/28963021", "28963021")</f>
        <v/>
      </c>
      <c r="B23" t="n">
        <v>0.6670216542421016</v>
      </c>
    </row>
    <row r="24">
      <c r="A24">
        <f>HYPERLINK("https://stackoverflow.com/q/29035915", "29035915")</f>
        <v/>
      </c>
      <c r="B24" t="n">
        <v>0.4390853876384423</v>
      </c>
    </row>
    <row r="25">
      <c r="A25">
        <f>HYPERLINK("https://stackoverflow.com/q/29386945", "29386945")</f>
        <v/>
      </c>
      <c r="B25" t="n">
        <v>0.2753968253968254</v>
      </c>
    </row>
    <row r="26">
      <c r="A26">
        <f>HYPERLINK("https://stackoverflow.com/q/29658339", "29658339")</f>
        <v/>
      </c>
      <c r="B26" t="n">
        <v>0.415844838921762</v>
      </c>
    </row>
    <row r="27">
      <c r="A27">
        <f>HYPERLINK("https://stackoverflow.com/q/29800320", "29800320")</f>
        <v/>
      </c>
      <c r="B27" t="n">
        <v>0.5821008722032615</v>
      </c>
    </row>
    <row r="28">
      <c r="A28">
        <f>HYPERLINK("https://stackoverflow.com/q/31091321", "31091321")</f>
        <v/>
      </c>
      <c r="B28" t="n">
        <v>0.2783136834583779</v>
      </c>
    </row>
    <row r="29">
      <c r="A29">
        <f>HYPERLINK("https://stackoverflow.com/q/31101619", "31101619")</f>
        <v/>
      </c>
      <c r="B29" t="n">
        <v>0.4456565656565655</v>
      </c>
    </row>
    <row r="30">
      <c r="A30">
        <f>HYPERLINK("https://stackoverflow.com/q/31658122", "31658122")</f>
        <v/>
      </c>
      <c r="B30" t="n">
        <v>0.2373909745923398</v>
      </c>
    </row>
    <row r="31">
      <c r="A31">
        <f>HYPERLINK("https://stackoverflow.com/q/31794085", "31794085")</f>
        <v/>
      </c>
      <c r="B31" t="n">
        <v>0.5240803943875617</v>
      </c>
    </row>
    <row r="32">
      <c r="A32">
        <f>HYPERLINK("https://stackoverflow.com/q/32791968", "32791968")</f>
        <v/>
      </c>
      <c r="B32" t="n">
        <v>0.6632850241545895</v>
      </c>
    </row>
    <row r="33">
      <c r="A33">
        <f>HYPERLINK("https://stackoverflow.com/q/34341952", "34341952")</f>
        <v/>
      </c>
      <c r="B33" t="n">
        <v>0.4667449139280124</v>
      </c>
    </row>
    <row r="34">
      <c r="A34">
        <f>HYPERLINK("https://stackoverflow.com/q/34596332", "34596332")</f>
        <v/>
      </c>
      <c r="B34" t="n">
        <v>0.5292929292929294</v>
      </c>
    </row>
    <row r="35">
      <c r="A35">
        <f>HYPERLINK("https://stackoverflow.com/q/34679862", "34679862")</f>
        <v/>
      </c>
      <c r="B35" t="n">
        <v>0.452020202020202</v>
      </c>
    </row>
    <row r="36">
      <c r="A36">
        <f>HYPERLINK("https://stackoverflow.com/q/34757888", "34757888")</f>
        <v/>
      </c>
      <c r="B36" t="n">
        <v>0.3671111111111111</v>
      </c>
    </row>
    <row r="37">
      <c r="A37">
        <f>HYPERLINK("https://stackoverflow.com/q/35092415", "35092415")</f>
        <v/>
      </c>
      <c r="B37" t="n">
        <v>0.2915622389306599</v>
      </c>
    </row>
    <row r="38">
      <c r="A38">
        <f>HYPERLINK("https://stackoverflow.com/q/35609644", "35609644")</f>
        <v/>
      </c>
      <c r="B38" t="n">
        <v>0.2868433286843328</v>
      </c>
    </row>
    <row r="39">
      <c r="A39">
        <f>HYPERLINK("https://stackoverflow.com/q/35776176", "35776176")</f>
        <v/>
      </c>
      <c r="B39" t="n">
        <v>0.4607351712614869</v>
      </c>
    </row>
    <row r="40">
      <c r="A40">
        <f>HYPERLINK("https://stackoverflow.com/q/37604407", "37604407")</f>
        <v/>
      </c>
      <c r="B40" t="n">
        <v>0.3092243186582809</v>
      </c>
    </row>
    <row r="41">
      <c r="A41">
        <f>HYPERLINK("https://stackoverflow.com/q/37707699", "37707699")</f>
        <v/>
      </c>
      <c r="B41" t="n">
        <v>0.6013834846519671</v>
      </c>
    </row>
    <row r="42">
      <c r="A42">
        <f>HYPERLINK("https://stackoverflow.com/q/38014078", "38014078")</f>
        <v/>
      </c>
      <c r="B42" t="n">
        <v>0.4964979305953518</v>
      </c>
    </row>
    <row r="43">
      <c r="A43">
        <f>HYPERLINK("https://stackoverflow.com/q/38112943", "38112943")</f>
        <v/>
      </c>
      <c r="B43" t="n">
        <v>0.3013128402177393</v>
      </c>
    </row>
    <row r="44">
      <c r="A44">
        <f>HYPERLINK("https://stackoverflow.com/q/38759959", "38759959")</f>
        <v/>
      </c>
      <c r="B44" t="n">
        <v>0.3164091243561442</v>
      </c>
    </row>
    <row r="45">
      <c r="A45">
        <f>HYPERLINK("https://stackoverflow.com/q/38866325", "38866325")</f>
        <v/>
      </c>
      <c r="B45" t="n">
        <v>0.769814182783466</v>
      </c>
    </row>
    <row r="46">
      <c r="A46">
        <f>HYPERLINK("https://stackoverflow.com/q/40555797", "40555797")</f>
        <v/>
      </c>
      <c r="B46" t="n">
        <v>0.2938787351319987</v>
      </c>
    </row>
    <row r="47">
      <c r="A47">
        <f>HYPERLINK("https://stackoverflow.com/q/40934677", "40934677")</f>
        <v/>
      </c>
      <c r="B47" t="n">
        <v>0.4455481972038264</v>
      </c>
    </row>
    <row r="48">
      <c r="A48">
        <f>HYPERLINK("https://stackoverflow.com/q/41291090", "41291090")</f>
        <v/>
      </c>
      <c r="B48" t="n">
        <v>0.2674747474747474</v>
      </c>
    </row>
    <row r="49">
      <c r="A49">
        <f>HYPERLINK("https://stackoverflow.com/q/41351244", "41351244")</f>
        <v/>
      </c>
      <c r="B49" t="n">
        <v>0.3260754816574295</v>
      </c>
    </row>
    <row r="50">
      <c r="A50">
        <f>HYPERLINK("https://stackoverflow.com/q/41803929", "41803929")</f>
        <v/>
      </c>
      <c r="B50" t="n">
        <v>0.4922506003056102</v>
      </c>
    </row>
    <row r="51">
      <c r="A51">
        <f>HYPERLINK("https://stackoverflow.com/q/41860322", "41860322")</f>
        <v/>
      </c>
      <c r="B51" t="n">
        <v>0.4068309554690877</v>
      </c>
    </row>
    <row r="52">
      <c r="A52">
        <f>HYPERLINK("https://stackoverflow.com/q/41867303", "41867303")</f>
        <v/>
      </c>
      <c r="B52" t="n">
        <v>0.3722077168552365</v>
      </c>
    </row>
    <row r="53">
      <c r="A53">
        <f>HYPERLINK("https://stackoverflow.com/q/41881534", "41881534")</f>
        <v/>
      </c>
      <c r="B53" t="n">
        <v>0.7449646525276777</v>
      </c>
    </row>
    <row r="54">
      <c r="A54">
        <f>HYPERLINK("https://stackoverflow.com/q/41983737", "41983737")</f>
        <v/>
      </c>
      <c r="B54" t="n">
        <v>0.7614058065924471</v>
      </c>
    </row>
    <row r="55">
      <c r="A55">
        <f>HYPERLINK("https://stackoverflow.com/q/41984603", "41984603")</f>
        <v/>
      </c>
      <c r="B55" t="n">
        <v>0.3186039065001601</v>
      </c>
    </row>
    <row r="56">
      <c r="A56">
        <f>HYPERLINK("https://stackoverflow.com/q/42010994", "42010994")</f>
        <v/>
      </c>
      <c r="B56" t="n">
        <v>0.428476380572189</v>
      </c>
    </row>
    <row r="57">
      <c r="A57">
        <f>HYPERLINK("https://stackoverflow.com/q/42215621", "42215621")</f>
        <v/>
      </c>
      <c r="B57" t="n">
        <v>0.4411111111111112</v>
      </c>
    </row>
    <row r="58">
      <c r="A58">
        <f>HYPERLINK("https://stackoverflow.com/q/42295539", "42295539")</f>
        <v/>
      </c>
      <c r="B58" t="n">
        <v>0.5574118271015648</v>
      </c>
    </row>
    <row r="59">
      <c r="A59">
        <f>HYPERLINK("https://stackoverflow.com/q/42305224", "42305224")</f>
        <v/>
      </c>
      <c r="B59" t="n">
        <v>0.3107916222932198</v>
      </c>
    </row>
    <row r="60">
      <c r="A60">
        <f>HYPERLINK("https://stackoverflow.com/q/42379606", "42379606")</f>
        <v/>
      </c>
      <c r="B60" t="n">
        <v>0.3494003168137588</v>
      </c>
    </row>
    <row r="61">
      <c r="A61">
        <f>HYPERLINK("https://stackoverflow.com/q/42405004", "42405004")</f>
        <v/>
      </c>
      <c r="B61" t="n">
        <v>0.3516771488469602</v>
      </c>
    </row>
    <row r="62">
      <c r="A62">
        <f>HYPERLINK("https://stackoverflow.com/q/42642927", "42642927")</f>
        <v/>
      </c>
      <c r="B62" t="n">
        <v>0.3136834583779921</v>
      </c>
    </row>
    <row r="63">
      <c r="A63">
        <f>HYPERLINK("https://stackoverflow.com/q/42647054", "42647054")</f>
        <v/>
      </c>
      <c r="B63" t="n">
        <v>0.5865531543331151</v>
      </c>
    </row>
    <row r="64">
      <c r="A64">
        <f>HYPERLINK("https://stackoverflow.com/q/42739284", "42739284")</f>
        <v/>
      </c>
      <c r="B64" t="n">
        <v>0.4775961247350893</v>
      </c>
    </row>
    <row r="65">
      <c r="A65">
        <f>HYPERLINK("https://stackoverflow.com/q/42938295", "42938295")</f>
        <v/>
      </c>
      <c r="B65" t="n">
        <v>0.5633932687874598</v>
      </c>
    </row>
    <row r="66">
      <c r="A66">
        <f>HYPERLINK("https://stackoverflow.com/q/43007141", "43007141")</f>
        <v/>
      </c>
      <c r="B66" t="n">
        <v>0.4732732732732733</v>
      </c>
    </row>
    <row r="67">
      <c r="A67">
        <f>HYPERLINK("https://stackoverflow.com/q/43033640", "43033640")</f>
        <v/>
      </c>
      <c r="B67" t="n">
        <v>0.4626469472885855</v>
      </c>
    </row>
    <row r="68">
      <c r="A68">
        <f>HYPERLINK("https://stackoverflow.com/q/43097927", "43097927")</f>
        <v/>
      </c>
      <c r="B68" t="n">
        <v>0.6336486737154516</v>
      </c>
    </row>
    <row r="69">
      <c r="A69">
        <f>HYPERLINK("https://stackoverflow.com/q/43500546", "43500546")</f>
        <v/>
      </c>
      <c r="B69" t="n">
        <v>0.3664302600472813</v>
      </c>
    </row>
    <row r="70">
      <c r="A70">
        <f>HYPERLINK("https://stackoverflow.com/q/43646460", "43646460")</f>
        <v/>
      </c>
      <c r="B70" t="n">
        <v>0.3852625471424428</v>
      </c>
    </row>
    <row r="71">
      <c r="A71">
        <f>HYPERLINK("https://stackoverflow.com/q/43725028", "43725028")</f>
        <v/>
      </c>
      <c r="B71" t="n">
        <v>0.4865623746490172</v>
      </c>
    </row>
    <row r="72">
      <c r="A72">
        <f>HYPERLINK("https://stackoverflow.com/q/43764771", "43764771")</f>
        <v/>
      </c>
      <c r="B72" t="n">
        <v>0.4140156754264638</v>
      </c>
    </row>
    <row r="73">
      <c r="A73">
        <f>HYPERLINK("https://stackoverflow.com/q/43908577", "43908577")</f>
        <v/>
      </c>
      <c r="B73" t="n">
        <v>0.4079410822926673</v>
      </c>
    </row>
    <row r="74">
      <c r="A74">
        <f>HYPERLINK("https://stackoverflow.com/q/43947704", "43947704")</f>
        <v/>
      </c>
      <c r="B74" t="n">
        <v>0.4064131245339299</v>
      </c>
    </row>
    <row r="75">
      <c r="A75">
        <f>HYPERLINK("https://stackoverflow.com/q/44073389", "44073389")</f>
        <v/>
      </c>
      <c r="B75" t="n">
        <v>0.3968253968253967</v>
      </c>
    </row>
    <row r="76">
      <c r="A76">
        <f>HYPERLINK("https://stackoverflow.com/q/44076048", "44076048")</f>
        <v/>
      </c>
      <c r="B76" t="n">
        <v>0.6332785987958401</v>
      </c>
    </row>
    <row r="77">
      <c r="A77">
        <f>HYPERLINK("https://stackoverflow.com/q/44165995", "44165995")</f>
        <v/>
      </c>
      <c r="B77" t="n">
        <v>0.4025018395879323</v>
      </c>
    </row>
    <row r="78">
      <c r="A78">
        <f>HYPERLINK("https://stackoverflow.com/q/44242378", "44242378")</f>
        <v/>
      </c>
      <c r="B78" t="n">
        <v>0.4808294209702659</v>
      </c>
    </row>
    <row r="79">
      <c r="A79">
        <f>HYPERLINK("https://stackoverflow.com/q/44267405", "44267405")</f>
        <v/>
      </c>
      <c r="B79" t="n">
        <v>0.2463364867371545</v>
      </c>
    </row>
    <row r="80">
      <c r="A80">
        <f>HYPERLINK("https://stackoverflow.com/q/44285870", "44285870")</f>
        <v/>
      </c>
      <c r="B80" t="n">
        <v>0.3741708126036485</v>
      </c>
    </row>
    <row r="81">
      <c r="A81">
        <f>HYPERLINK("https://stackoverflow.com/q/44335833", "44335833")</f>
        <v/>
      </c>
      <c r="B81" t="n">
        <v>0.2811111111111111</v>
      </c>
    </row>
    <row r="82">
      <c r="A82">
        <f>HYPERLINK("https://stackoverflow.com/q/44376454", "44376454")</f>
        <v/>
      </c>
      <c r="B82" t="n">
        <v>0.3402020202020201</v>
      </c>
    </row>
    <row r="83">
      <c r="A83">
        <f>HYPERLINK("https://stackoverflow.com/q/44407451", "44407451")</f>
        <v/>
      </c>
      <c r="B83" t="n">
        <v>0.3182117028270874</v>
      </c>
    </row>
    <row r="84">
      <c r="A84">
        <f>HYPERLINK("https://stackoverflow.com/q/44526400", "44526400")</f>
        <v/>
      </c>
      <c r="B84" t="n">
        <v>0.4321973730919418</v>
      </c>
    </row>
    <row r="85">
      <c r="A85">
        <f>HYPERLINK("https://stackoverflow.com/q/44532598", "44532598")</f>
        <v/>
      </c>
      <c r="B85" t="n">
        <v>0.457057057057057</v>
      </c>
    </row>
    <row r="86">
      <c r="A86">
        <f>HYPERLINK("https://stackoverflow.com/q/44590497", "44590497")</f>
        <v/>
      </c>
      <c r="B86" t="n">
        <v>0.2799852832965415</v>
      </c>
    </row>
    <row r="87">
      <c r="A87">
        <f>HYPERLINK("https://stackoverflow.com/q/44767791", "44767791")</f>
        <v/>
      </c>
      <c r="B87" t="n">
        <v>0.4405503634475597</v>
      </c>
    </row>
    <row r="88">
      <c r="A88">
        <f>HYPERLINK("https://stackoverflow.com/q/44800423", "44800423")</f>
        <v/>
      </c>
      <c r="B88" t="n">
        <v>0.5904925544100802</v>
      </c>
    </row>
    <row r="89">
      <c r="A89">
        <f>HYPERLINK("https://stackoverflow.com/q/44838564", "44838564")</f>
        <v/>
      </c>
      <c r="B89" t="n">
        <v>0.7054507337526206</v>
      </c>
    </row>
    <row r="90">
      <c r="A90">
        <f>HYPERLINK("https://stackoverflow.com/q/44867066", "44867066")</f>
        <v/>
      </c>
      <c r="B90" t="n">
        <v>0.4383838383838384</v>
      </c>
    </row>
    <row r="91">
      <c r="A91">
        <f>HYPERLINK("https://stackoverflow.com/q/44974408", "44974408")</f>
        <v/>
      </c>
      <c r="B91" t="n">
        <v>0.3808358817533129</v>
      </c>
    </row>
    <row r="92">
      <c r="A92">
        <f>HYPERLINK("https://stackoverflow.com/q/45004378", "45004378")</f>
        <v/>
      </c>
      <c r="B92" t="n">
        <v>0.5524026962383126</v>
      </c>
    </row>
    <row r="93">
      <c r="A93">
        <f>HYPERLINK("https://stackoverflow.com/q/45232971", "45232971")</f>
        <v/>
      </c>
      <c r="B93" t="n">
        <v>0.5442097026604069</v>
      </c>
    </row>
    <row r="94">
      <c r="A94">
        <f>HYPERLINK("https://stackoverflow.com/q/45288895", "45288895")</f>
        <v/>
      </c>
      <c r="B94" t="n">
        <v>0.2330623306233063</v>
      </c>
    </row>
    <row r="95">
      <c r="A95">
        <f>HYPERLINK("https://stackoverflow.com/q/45312549", "45312549")</f>
        <v/>
      </c>
      <c r="B95" t="n">
        <v>0.3332216638749301</v>
      </c>
    </row>
    <row r="96">
      <c r="A96">
        <f>HYPERLINK("https://stackoverflow.com/q/45513359", "45513359")</f>
        <v/>
      </c>
      <c r="B96" t="n">
        <v>0.249654627985001</v>
      </c>
    </row>
    <row r="97">
      <c r="A97">
        <f>HYPERLINK("https://stackoverflow.com/q/45572394", "45572394")</f>
        <v/>
      </c>
      <c r="B97" t="n">
        <v>0.5869255237468465</v>
      </c>
    </row>
    <row r="98">
      <c r="A98">
        <f>HYPERLINK("https://stackoverflow.com/q/45688074", "45688074")</f>
        <v/>
      </c>
      <c r="B98" t="n">
        <v>0.2912353347135956</v>
      </c>
    </row>
    <row r="99">
      <c r="A99">
        <f>HYPERLINK("https://stackoverflow.com/q/45697947", "45697947")</f>
        <v/>
      </c>
      <c r="B99" t="n">
        <v>0.3685961410512308</v>
      </c>
    </row>
    <row r="100">
      <c r="A100">
        <f>HYPERLINK("https://stackoverflow.com/q/45748997", "45748997")</f>
        <v/>
      </c>
      <c r="B100" t="n">
        <v>0.2799915665190809</v>
      </c>
    </row>
    <row r="101">
      <c r="A101">
        <f>HYPERLINK("https://stackoverflow.com/q/45767036", "45767036")</f>
        <v/>
      </c>
      <c r="B101" t="n">
        <v>0.4099276791584484</v>
      </c>
    </row>
    <row r="102">
      <c r="A102">
        <f>HYPERLINK("https://stackoverflow.com/q/45901296", "45901296")</f>
        <v/>
      </c>
      <c r="B102" t="n">
        <v>0.4040172896008137</v>
      </c>
    </row>
    <row r="103">
      <c r="A103">
        <f>HYPERLINK("https://stackoverflow.com/q/45975826", "45975826")</f>
        <v/>
      </c>
      <c r="B103" t="n">
        <v>0.2953216374269006</v>
      </c>
    </row>
    <row r="104">
      <c r="A104">
        <f>HYPERLINK("https://stackoverflow.com/q/46001148", "46001148")</f>
        <v/>
      </c>
      <c r="B104" t="n">
        <v>0.3840702947845805</v>
      </c>
    </row>
    <row r="105">
      <c r="A105">
        <f>HYPERLINK("https://stackoverflow.com/q/46067509", "46067509")</f>
        <v/>
      </c>
      <c r="B105" t="n">
        <v>0.3354101765316719</v>
      </c>
    </row>
    <row r="106">
      <c r="A106">
        <f>HYPERLINK("https://stackoverflow.com/q/46077840", "46077840")</f>
        <v/>
      </c>
      <c r="B106" t="n">
        <v>0.4165298303229337</v>
      </c>
    </row>
    <row r="107">
      <c r="A107">
        <f>HYPERLINK("https://stackoverflow.com/q/46124156", "46124156")</f>
        <v/>
      </c>
      <c r="B107" t="n">
        <v>0.2718828152911754</v>
      </c>
    </row>
    <row r="108">
      <c r="A108">
        <f>HYPERLINK("https://stackoverflow.com/q/46236405", "46236405")</f>
        <v/>
      </c>
      <c r="B108" t="n">
        <v>0.3034188034188034</v>
      </c>
    </row>
    <row r="109">
      <c r="A109">
        <f>HYPERLINK("https://stackoverflow.com/q/46453448", "46453448")</f>
        <v/>
      </c>
      <c r="B109" t="n">
        <v>0.5471424427038005</v>
      </c>
    </row>
    <row r="110">
      <c r="A110">
        <f>HYPERLINK("https://stackoverflow.com/q/46463283", "46463283")</f>
        <v/>
      </c>
      <c r="B110" t="n">
        <v>0.6217494089834515</v>
      </c>
    </row>
    <row r="111">
      <c r="A111">
        <f>HYPERLINK("https://stackoverflow.com/q/46595947", "46595947")</f>
        <v/>
      </c>
      <c r="B111" t="n">
        <v>0.2816718587746625</v>
      </c>
    </row>
    <row r="112">
      <c r="A112">
        <f>HYPERLINK("https://stackoverflow.com/q/46606062", "46606062")</f>
        <v/>
      </c>
      <c r="B112" t="n">
        <v>0.6241545893719808</v>
      </c>
    </row>
    <row r="113">
      <c r="A113">
        <f>HYPERLINK("https://stackoverflow.com/q/46612266", "46612266")</f>
        <v/>
      </c>
      <c r="B113" t="n">
        <v>0.4608868958644743</v>
      </c>
    </row>
    <row r="114">
      <c r="A114">
        <f>HYPERLINK("https://stackoverflow.com/q/46801400", "46801400")</f>
        <v/>
      </c>
      <c r="B114" t="n">
        <v>0.6561985942874234</v>
      </c>
    </row>
    <row r="115">
      <c r="A115">
        <f>HYPERLINK("https://stackoverflow.com/q/46837399", "46837399")</f>
        <v/>
      </c>
      <c r="B115" t="n">
        <v>0.3328502415458937</v>
      </c>
    </row>
    <row r="116">
      <c r="A116">
        <f>HYPERLINK("https://stackoverflow.com/q/46882235", "46882235")</f>
        <v/>
      </c>
      <c r="B116" t="n">
        <v>0.5569594865623746</v>
      </c>
    </row>
    <row r="117">
      <c r="A117">
        <f>HYPERLINK("https://stackoverflow.com/q/46921029", "46921029")</f>
        <v/>
      </c>
      <c r="B117" t="n">
        <v>0.6138089528377298</v>
      </c>
    </row>
    <row r="118">
      <c r="A118">
        <f>HYPERLINK("https://stackoverflow.com/q/46974480", "46974480")</f>
        <v/>
      </c>
      <c r="B118" t="n">
        <v>0.4262706855791962</v>
      </c>
    </row>
    <row r="119">
      <c r="A119">
        <f>HYPERLINK("https://stackoverflow.com/q/46978829", "46978829")</f>
        <v/>
      </c>
      <c r="B119" t="n">
        <v>0.5083713850837139</v>
      </c>
    </row>
    <row r="120">
      <c r="A120">
        <f>HYPERLINK("https://stackoverflow.com/q/47025667", "47025667")</f>
        <v/>
      </c>
      <c r="B120" t="n">
        <v>0.5548611111111112</v>
      </c>
    </row>
    <row r="121">
      <c r="A121">
        <f>HYPERLINK("https://stackoverflow.com/q/47296300", "47296300")</f>
        <v/>
      </c>
      <c r="B121" t="n">
        <v>0.3751560549313359</v>
      </c>
    </row>
    <row r="122">
      <c r="A122">
        <f>HYPERLINK("https://stackoverflow.com/q/47388164", "47388164")</f>
        <v/>
      </c>
      <c r="B122" t="n">
        <v>0.4120979532163743</v>
      </c>
    </row>
    <row r="123">
      <c r="A123">
        <f>HYPERLINK("https://stackoverflow.com/q/47451392", "47451392")</f>
        <v/>
      </c>
      <c r="B123" t="n">
        <v>0.4837526205450733</v>
      </c>
    </row>
    <row r="124">
      <c r="A124">
        <f>HYPERLINK("https://stackoverflow.com/q/47518599", "47518599")</f>
        <v/>
      </c>
      <c r="B124" t="n">
        <v>0.7280069853743724</v>
      </c>
    </row>
    <row r="125">
      <c r="A125">
        <f>HYPERLINK("https://stackoverflow.com/q/47522277", "47522277")</f>
        <v/>
      </c>
      <c r="B125" t="n">
        <v>0.4420970266040688</v>
      </c>
    </row>
    <row r="126">
      <c r="A126">
        <f>HYPERLINK("https://stackoverflow.com/q/47706182", "47706182")</f>
        <v/>
      </c>
      <c r="B126" t="n">
        <v>0.6753849007605268</v>
      </c>
    </row>
    <row r="127">
      <c r="A127">
        <f>HYPERLINK("https://stackoverflow.com/q/47737631", "47737631")</f>
        <v/>
      </c>
      <c r="B127" t="n">
        <v>0.3531860390650016</v>
      </c>
    </row>
    <row r="128">
      <c r="A128">
        <f>HYPERLINK("https://stackoverflow.com/q/47749485", "47749485")</f>
        <v/>
      </c>
      <c r="B128" t="n">
        <v>0.4474955504703789</v>
      </c>
    </row>
    <row r="129">
      <c r="A129">
        <f>HYPERLINK("https://stackoverflow.com/q/47820165", "47820165")</f>
        <v/>
      </c>
      <c r="B129" t="n">
        <v>0.6323466323466324</v>
      </c>
    </row>
    <row r="130">
      <c r="A130">
        <f>HYPERLINK("https://stackoverflow.com/q/47820479", "47820479")</f>
        <v/>
      </c>
      <c r="B130" t="n">
        <v>0.2840840840840841</v>
      </c>
    </row>
    <row r="131">
      <c r="A131">
        <f>HYPERLINK("https://stackoverflow.com/q/47943399", "47943399")</f>
        <v/>
      </c>
      <c r="B131" t="n">
        <v>0.4688697318007664</v>
      </c>
    </row>
    <row r="132">
      <c r="A132">
        <f>HYPERLINK("https://stackoverflow.com/q/48054534", "48054534")</f>
        <v/>
      </c>
      <c r="B132" t="n">
        <v>0.6127188281529118</v>
      </c>
    </row>
    <row r="133">
      <c r="A133">
        <f>HYPERLINK("https://stackoverflow.com/q/48082476", "48082476")</f>
        <v/>
      </c>
      <c r="B133" t="n">
        <v>0.2508371385083713</v>
      </c>
    </row>
    <row r="134">
      <c r="A134">
        <f>HYPERLINK("https://stackoverflow.com/q/48267239", "48267239")</f>
        <v/>
      </c>
      <c r="B134" t="n">
        <v>0.4162470627727426</v>
      </c>
    </row>
    <row r="135">
      <c r="A135">
        <f>HYPERLINK("https://stackoverflow.com/q/48287957", "48287957")</f>
        <v/>
      </c>
      <c r="B135" t="n">
        <v>0.2758838383838384</v>
      </c>
    </row>
    <row r="136">
      <c r="A136">
        <f>HYPERLINK("https://stackoverflow.com/q/48291882", "48291882")</f>
        <v/>
      </c>
      <c r="B136" t="n">
        <v>0.3524904214559386</v>
      </c>
    </row>
    <row r="137">
      <c r="A137">
        <f>HYPERLINK("https://stackoverflow.com/q/48413268", "48413268")</f>
        <v/>
      </c>
      <c r="B137" t="n">
        <v>0.2949676133532635</v>
      </c>
    </row>
    <row r="138">
      <c r="A138">
        <f>HYPERLINK("https://stackoverflow.com/q/48439868", "48439868")</f>
        <v/>
      </c>
      <c r="B138" t="n">
        <v>0.4513172966781213</v>
      </c>
    </row>
    <row r="139">
      <c r="A139">
        <f>HYPERLINK("https://stackoverflow.com/q/48591858", "48591858")</f>
        <v/>
      </c>
      <c r="B139" t="n">
        <v>0.3287835249042145</v>
      </c>
    </row>
    <row r="140">
      <c r="A140">
        <f>HYPERLINK("https://stackoverflow.com/q/48602318", "48602318")</f>
        <v/>
      </c>
      <c r="B140" t="n">
        <v>0.676199868507561</v>
      </c>
    </row>
    <row r="141">
      <c r="A141">
        <f>HYPERLINK("https://stackoverflow.com/q/48736701", "48736701")</f>
        <v/>
      </c>
      <c r="B141" t="n">
        <v>0.4590622254173656</v>
      </c>
    </row>
    <row r="142">
      <c r="A142">
        <f>HYPERLINK("https://stackoverflow.com/q/48805877", "48805877")</f>
        <v/>
      </c>
      <c r="B142" t="n">
        <v>0.4366925064599483</v>
      </c>
    </row>
    <row r="143">
      <c r="A143">
        <f>HYPERLINK("https://stackoverflow.com/q/48817664", "48817664")</f>
        <v/>
      </c>
      <c r="B143" t="n">
        <v>0.5356394129979035</v>
      </c>
    </row>
    <row r="144">
      <c r="A144">
        <f>HYPERLINK("https://stackoverflow.com/q/48933290", "48933290")</f>
        <v/>
      </c>
      <c r="B144" t="n">
        <v>0.5864632237871674</v>
      </c>
    </row>
    <row r="145">
      <c r="A145">
        <f>HYPERLINK("https://stackoverflow.com/q/48981236", "48981236")</f>
        <v/>
      </c>
      <c r="B145" t="n">
        <v>0.800406150275602</v>
      </c>
    </row>
    <row r="146">
      <c r="A146">
        <f>HYPERLINK("https://stackoverflow.com/q/48997601", "48997601")</f>
        <v/>
      </c>
      <c r="B146" t="n">
        <v>0.4068309554690877</v>
      </c>
    </row>
    <row r="147">
      <c r="A147">
        <f>HYPERLINK("https://stackoverflow.com/q/49051500", "49051500")</f>
        <v/>
      </c>
      <c r="B147" t="n">
        <v>0.6622631848438301</v>
      </c>
    </row>
    <row r="148">
      <c r="A148">
        <f>HYPERLINK("https://stackoverflow.com/q/49138059", "49138059")</f>
        <v/>
      </c>
      <c r="B148" t="n">
        <v>0.6671364810899695</v>
      </c>
    </row>
    <row r="149">
      <c r="A149">
        <f>HYPERLINK("https://stackoverflow.com/q/49143658", "49143658")</f>
        <v/>
      </c>
      <c r="B149" t="n">
        <v>0.2938034188034188</v>
      </c>
    </row>
    <row r="150">
      <c r="A150">
        <f>HYPERLINK("https://stackoverflow.com/q/49164897", "49164897")</f>
        <v/>
      </c>
      <c r="B150" t="n">
        <v>0.4818682912677691</v>
      </c>
    </row>
    <row r="151">
      <c r="A151">
        <f>HYPERLINK("https://stackoverflow.com/q/49172417", "49172417")</f>
        <v/>
      </c>
      <c r="B151" t="n">
        <v>0.6575028636884306</v>
      </c>
    </row>
    <row r="152">
      <c r="A152">
        <f>HYPERLINK("https://stackoverflow.com/q/49192135", "49192135")</f>
        <v/>
      </c>
      <c r="B152" t="n">
        <v>0.3179747908060587</v>
      </c>
    </row>
    <row r="153">
      <c r="A153">
        <f>HYPERLINK("https://stackoverflow.com/q/49249899", "49249899")</f>
        <v/>
      </c>
      <c r="B153" t="n">
        <v>0.2826592282659228</v>
      </c>
    </row>
    <row r="154">
      <c r="A154">
        <f>HYPERLINK("https://stackoverflow.com/q/49412482", "49412482")</f>
        <v/>
      </c>
      <c r="B154" t="n">
        <v>0.5891268946511337</v>
      </c>
    </row>
    <row r="155">
      <c r="A155">
        <f>HYPERLINK("https://stackoverflow.com/q/49419372", "49419372")</f>
        <v/>
      </c>
      <c r="B155" t="n">
        <v>0.429648970118944</v>
      </c>
    </row>
    <row r="156">
      <c r="A156">
        <f>HYPERLINK("https://stackoverflow.com/q/49444662", "49444662")</f>
        <v/>
      </c>
      <c r="B156" t="n">
        <v>0.5141723356009071</v>
      </c>
    </row>
    <row r="157">
      <c r="A157">
        <f>HYPERLINK("https://stackoverflow.com/q/49503406", "49503406")</f>
        <v/>
      </c>
      <c r="B157" t="n">
        <v>0.2570570570570571</v>
      </c>
    </row>
    <row r="158">
      <c r="A158">
        <f>HYPERLINK("https://stackoverflow.com/q/49544718", "49544718")</f>
        <v/>
      </c>
      <c r="B158" t="n">
        <v>0.4510125889436233</v>
      </c>
    </row>
    <row r="159">
      <c r="A159">
        <f>HYPERLINK("https://stackoverflow.com/q/49580441", "49580441")</f>
        <v/>
      </c>
      <c r="B159" t="n">
        <v>0.4904817404817405</v>
      </c>
    </row>
    <row r="160">
      <c r="A160">
        <f>HYPERLINK("https://stackoverflow.com/q/49689289", "49689289")</f>
        <v/>
      </c>
      <c r="B160" t="n">
        <v>0.4513172966781214</v>
      </c>
    </row>
    <row r="161">
      <c r="A161">
        <f>HYPERLINK("https://stackoverflow.com/q/49891856", "49891856")</f>
        <v/>
      </c>
      <c r="B161" t="n">
        <v>0.5184795321637425</v>
      </c>
    </row>
    <row r="162">
      <c r="A162">
        <f>HYPERLINK("https://stackoverflow.com/q/49897894", "49897894")</f>
        <v/>
      </c>
      <c r="B162" t="n">
        <v>0.4878716744913928</v>
      </c>
    </row>
    <row r="163">
      <c r="A163">
        <f>HYPERLINK("https://stackoverflow.com/q/49914445", "49914445")</f>
        <v/>
      </c>
      <c r="B163" t="n">
        <v>0.3941299790356393</v>
      </c>
    </row>
    <row r="164">
      <c r="A164">
        <f>HYPERLINK("https://stackoverflow.com/q/49954489", "49954489")</f>
        <v/>
      </c>
      <c r="B164" t="n">
        <v>0.28517254455821</v>
      </c>
    </row>
    <row r="165">
      <c r="A165">
        <f>HYPERLINK("https://stackoverflow.com/q/49956884", "49956884")</f>
        <v/>
      </c>
      <c r="B165" t="n">
        <v>0.2830568124685772</v>
      </c>
    </row>
    <row r="166">
      <c r="A166">
        <f>HYPERLINK("https://stackoverflow.com/q/49986234", "49986234")</f>
        <v/>
      </c>
      <c r="B166" t="n">
        <v>0.2856747021335549</v>
      </c>
    </row>
    <row r="167">
      <c r="A167">
        <f>HYPERLINK("https://stackoverflow.com/q/49988947", "49988947")</f>
        <v/>
      </c>
      <c r="B167" t="n">
        <v>0.4941756272401432</v>
      </c>
    </row>
    <row r="168">
      <c r="A168">
        <f>HYPERLINK("https://stackoverflow.com/q/50005890", "50005890")</f>
        <v/>
      </c>
      <c r="B168" t="n">
        <v>0.5906019173345904</v>
      </c>
    </row>
    <row r="169">
      <c r="A169">
        <f>HYPERLINK("https://stackoverflow.com/q/50013399", "50013399")</f>
        <v/>
      </c>
      <c r="B169" t="n">
        <v>0.801111111111111</v>
      </c>
    </row>
    <row r="170">
      <c r="A170">
        <f>HYPERLINK("https://stackoverflow.com/q/50031163", "50031163")</f>
        <v/>
      </c>
      <c r="B170" t="n">
        <v>0.2975016436554897</v>
      </c>
    </row>
    <row r="171">
      <c r="A171">
        <f>HYPERLINK("https://stackoverflow.com/q/50038246", "50038246")</f>
        <v/>
      </c>
      <c r="B171" t="n">
        <v>0.4564025909317391</v>
      </c>
    </row>
    <row r="172">
      <c r="A172">
        <f>HYPERLINK("https://stackoverflow.com/q/50038740", "50038740")</f>
        <v/>
      </c>
      <c r="B172" t="n">
        <v>0.2727877578176979</v>
      </c>
    </row>
    <row r="173">
      <c r="A173">
        <f>HYPERLINK("https://stackoverflow.com/q/50104914", "50104914")</f>
        <v/>
      </c>
      <c r="B173" t="n">
        <v>0.4449693788276466</v>
      </c>
    </row>
    <row r="174">
      <c r="A174">
        <f>HYPERLINK("https://stackoverflow.com/q/50130057", "50130057")</f>
        <v/>
      </c>
      <c r="B174" t="n">
        <v>0.3892568064753494</v>
      </c>
    </row>
    <row r="175">
      <c r="A175">
        <f>HYPERLINK("https://stackoverflow.com/q/50197317", "50197317")</f>
        <v/>
      </c>
      <c r="B175" t="n">
        <v>0.4230377166156983</v>
      </c>
    </row>
    <row r="176">
      <c r="A176">
        <f>HYPERLINK("https://stackoverflow.com/q/50326783", "50326783")</f>
        <v/>
      </c>
      <c r="B176" t="n">
        <v>0.2894894894894894</v>
      </c>
    </row>
    <row r="177">
      <c r="A177">
        <f>HYPERLINK("https://stackoverflow.com/q/50454105", "50454105")</f>
        <v/>
      </c>
      <c r="B177" t="n">
        <v>0.5079779518421816</v>
      </c>
    </row>
    <row r="178">
      <c r="A178">
        <f>HYPERLINK("https://stackoverflow.com/q/50529981", "50529981")</f>
        <v/>
      </c>
      <c r="B178" t="n">
        <v>0.4698067632850242</v>
      </c>
    </row>
    <row r="179">
      <c r="A179">
        <f>HYPERLINK("https://stackoverflow.com/q/50582355", "50582355")</f>
        <v/>
      </c>
      <c r="B179" t="n">
        <v>0.3490973811339945</v>
      </c>
    </row>
    <row r="180">
      <c r="A180">
        <f>HYPERLINK("https://stackoverflow.com/q/50624609", "50624609")</f>
        <v/>
      </c>
      <c r="B180" t="n">
        <v>0.4111111111111112</v>
      </c>
    </row>
    <row r="181">
      <c r="A181">
        <f>HYPERLINK("https://stackoverflow.com/q/50629028", "50629028")</f>
        <v/>
      </c>
      <c r="B181" t="n">
        <v>0.3309842612168195</v>
      </c>
    </row>
    <row r="182">
      <c r="A182">
        <f>HYPERLINK("https://stackoverflow.com/q/50632954", "50632954")</f>
        <v/>
      </c>
      <c r="B182" t="n">
        <v>0.3718115002161694</v>
      </c>
    </row>
    <row r="183">
      <c r="A183">
        <f>HYPERLINK("https://stackoverflow.com/q/50701731", "50701731")</f>
        <v/>
      </c>
      <c r="B183" t="n">
        <v>0.4661406969099277</v>
      </c>
    </row>
    <row r="184">
      <c r="A184">
        <f>HYPERLINK("https://stackoverflow.com/q/50764255", "50764255")</f>
        <v/>
      </c>
      <c r="B184" t="n">
        <v>0.4211415062478893</v>
      </c>
    </row>
    <row r="185">
      <c r="A185">
        <f>HYPERLINK("https://stackoverflow.com/q/50865772", "50865772")</f>
        <v/>
      </c>
      <c r="B185" t="n">
        <v>0.632724943964137</v>
      </c>
    </row>
    <row r="186">
      <c r="A186">
        <f>HYPERLINK("https://stackoverflow.com/q/50877919", "50877919")</f>
        <v/>
      </c>
      <c r="B186" t="n">
        <v>0.3185665406086799</v>
      </c>
    </row>
    <row r="187">
      <c r="A187">
        <f>HYPERLINK("https://stackoverflow.com/q/50932709", "50932709")</f>
        <v/>
      </c>
      <c r="B187" t="n">
        <v>0.4508635182637933</v>
      </c>
    </row>
    <row r="188">
      <c r="A188">
        <f>HYPERLINK("https://stackoverflow.com/q/51016243", "51016243")</f>
        <v/>
      </c>
      <c r="B188" t="n">
        <v>0.2692909594318045</v>
      </c>
    </row>
    <row r="189">
      <c r="A189">
        <f>HYPERLINK("https://stackoverflow.com/q/51018281", "51018281")</f>
        <v/>
      </c>
      <c r="B189" t="n">
        <v>0.5638583638583639</v>
      </c>
    </row>
    <row r="190">
      <c r="A190">
        <f>HYPERLINK("https://stackoverflow.com/q/51044647", "51044647")</f>
        <v/>
      </c>
      <c r="B190" t="n">
        <v>0.5378893537889353</v>
      </c>
    </row>
    <row r="191">
      <c r="A191">
        <f>HYPERLINK("https://stackoverflow.com/q/51077496", "51077496")</f>
        <v/>
      </c>
      <c r="B191" t="n">
        <v>0.410030678938242</v>
      </c>
    </row>
    <row r="192">
      <c r="A192">
        <f>HYPERLINK("https://stackoverflow.com/q/51105421", "51105421")</f>
        <v/>
      </c>
      <c r="B192" t="n">
        <v>0.4767827529021559</v>
      </c>
    </row>
    <row r="193">
      <c r="A193">
        <f>HYPERLINK("https://stackoverflow.com/q/51110466", "51110466")</f>
        <v/>
      </c>
      <c r="B193" t="n">
        <v>0.4079025549613786</v>
      </c>
    </row>
    <row r="194">
      <c r="A194">
        <f>HYPERLINK("https://stackoverflow.com/q/51175074", "51175074")</f>
        <v/>
      </c>
      <c r="B194" t="n">
        <v>0.3769133801548712</v>
      </c>
    </row>
    <row r="195">
      <c r="A195">
        <f>HYPERLINK("https://stackoverflow.com/q/51208243", "51208243")</f>
        <v/>
      </c>
      <c r="B195" t="n">
        <v>0.3599300087489064</v>
      </c>
    </row>
    <row r="196">
      <c r="A196">
        <f>HYPERLINK("https://stackoverflow.com/q/51230134", "51230134")</f>
        <v/>
      </c>
      <c r="B196" t="n">
        <v>0.4676328502415458</v>
      </c>
    </row>
    <row r="197">
      <c r="A197">
        <f>HYPERLINK("https://stackoverflow.com/q/51306484", "51306484")</f>
        <v/>
      </c>
      <c r="B197" t="n">
        <v>0.5242979242979244</v>
      </c>
    </row>
    <row r="198">
      <c r="A198">
        <f>HYPERLINK("https://stackoverflow.com/q/51364441", "51364441")</f>
        <v/>
      </c>
      <c r="B198" t="n">
        <v>0.2453392990305742</v>
      </c>
    </row>
    <row r="199">
      <c r="A199">
        <f>HYPERLINK("https://stackoverflow.com/q/51364575", "51364575")</f>
        <v/>
      </c>
      <c r="B199" t="n">
        <v>0.5253968253968254</v>
      </c>
    </row>
    <row r="200">
      <c r="A200">
        <f>HYPERLINK("https://stackoverflow.com/q/51381376", "51381376")</f>
        <v/>
      </c>
      <c r="B200" t="n">
        <v>0.4101464808860307</v>
      </c>
    </row>
    <row r="201">
      <c r="A201">
        <f>HYPERLINK("https://stackoverflow.com/q/51464538", "51464538")</f>
        <v/>
      </c>
      <c r="B201" t="n">
        <v>0.2660406885758998</v>
      </c>
    </row>
    <row r="202">
      <c r="A202">
        <f>HYPERLINK("https://stackoverflow.com/q/51529636", "51529636")</f>
        <v/>
      </c>
      <c r="B202" t="n">
        <v>0.655315433311504</v>
      </c>
    </row>
    <row r="203">
      <c r="A203">
        <f>HYPERLINK("https://stackoverflow.com/q/51542863", "51542863")</f>
        <v/>
      </c>
      <c r="B203" t="n">
        <v>0.3954861111111111</v>
      </c>
    </row>
    <row r="204">
      <c r="A204">
        <f>HYPERLINK("https://stackoverflow.com/q/51572657", "51572657")</f>
        <v/>
      </c>
      <c r="B204" t="n">
        <v>0.591354272205336</v>
      </c>
    </row>
    <row r="205">
      <c r="A205">
        <f>HYPERLINK("https://stackoverflow.com/q/51591812", "51591812")</f>
        <v/>
      </c>
      <c r="B205" t="n">
        <v>0.4625755462575545</v>
      </c>
    </row>
    <row r="206">
      <c r="A206">
        <f>HYPERLINK("https://stackoverflow.com/q/51652025", "51652025")</f>
        <v/>
      </c>
      <c r="B206" t="n">
        <v>0.5356394129979035</v>
      </c>
    </row>
    <row r="207">
      <c r="A207">
        <f>HYPERLINK("https://stackoverflow.com/q/51685009", "51685009")</f>
        <v/>
      </c>
      <c r="B207" t="n">
        <v>0.7956030897207367</v>
      </c>
    </row>
    <row r="208">
      <c r="A208">
        <f>HYPERLINK("https://stackoverflow.com/q/51820368", "51820368")</f>
        <v/>
      </c>
      <c r="B208" t="n">
        <v>0.3365656565656565</v>
      </c>
    </row>
    <row r="209">
      <c r="A209">
        <f>HYPERLINK("https://stackoverflow.com/q/51865071", "51865071")</f>
        <v/>
      </c>
      <c r="B209" t="n">
        <v>0.4292929292929292</v>
      </c>
    </row>
    <row r="210">
      <c r="A210">
        <f>HYPERLINK("https://stackoverflow.com/q/51881224", "51881224")</f>
        <v/>
      </c>
      <c r="B210" t="n">
        <v>0.7232187344294967</v>
      </c>
    </row>
    <row r="211">
      <c r="A211">
        <f>HYPERLINK("https://stackoverflow.com/q/51999779", "51999779")</f>
        <v/>
      </c>
      <c r="B211" t="n">
        <v>0.4452756996397895</v>
      </c>
    </row>
    <row r="212">
      <c r="A212">
        <f>HYPERLINK("https://stackoverflow.com/q/52016220", "52016220")</f>
        <v/>
      </c>
      <c r="B212" t="n">
        <v>0.5133667502088555</v>
      </c>
    </row>
    <row r="213">
      <c r="A213">
        <f>HYPERLINK("https://stackoverflow.com/q/52023042", "52023042")</f>
        <v/>
      </c>
      <c r="B213" t="n">
        <v>0.4892432295621361</v>
      </c>
    </row>
    <row r="214">
      <c r="A214">
        <f>HYPERLINK("https://stackoverflow.com/q/52045267", "52045267")</f>
        <v/>
      </c>
      <c r="B214" t="n">
        <v>0.6688728439630968</v>
      </c>
    </row>
    <row r="215">
      <c r="A215">
        <f>HYPERLINK("https://stackoverflow.com/q/52154790", "52154790")</f>
        <v/>
      </c>
      <c r="B215" t="n">
        <v>0.2943908538763844</v>
      </c>
    </row>
    <row r="216">
      <c r="A216">
        <f>HYPERLINK("https://stackoverflow.com/q/52194258", "52194258")</f>
        <v/>
      </c>
      <c r="B216" t="n">
        <v>0.5474747474747476</v>
      </c>
    </row>
    <row r="217">
      <c r="A217">
        <f>HYPERLINK("https://stackoverflow.com/q/52215513", "52215513")</f>
        <v/>
      </c>
      <c r="B217" t="n">
        <v>0.3688430698739977</v>
      </c>
    </row>
    <row r="218">
      <c r="A218">
        <f>HYPERLINK("https://stackoverflow.com/q/52260506", "52260506")</f>
        <v/>
      </c>
      <c r="B218" t="n">
        <v>0.4012135001896094</v>
      </c>
    </row>
    <row r="219">
      <c r="A219">
        <f>HYPERLINK("https://stackoverflow.com/q/52282777", "52282777")</f>
        <v/>
      </c>
      <c r="B219" t="n">
        <v>0.4691063378414214</v>
      </c>
    </row>
    <row r="220">
      <c r="A220">
        <f>HYPERLINK("https://stackoverflow.com/q/52370474", "52370474")</f>
        <v/>
      </c>
      <c r="B220" t="n">
        <v>0.5667562724014337</v>
      </c>
    </row>
    <row r="221">
      <c r="A221">
        <f>HYPERLINK("https://stackoverflow.com/q/52406753", "52406753")</f>
        <v/>
      </c>
      <c r="B221" t="n">
        <v>0.4396825396825397</v>
      </c>
    </row>
    <row r="222">
      <c r="A222">
        <f>HYPERLINK("https://stackoverflow.com/q/52497823", "52497823")</f>
        <v/>
      </c>
      <c r="B222" t="n">
        <v>0.3355500138542533</v>
      </c>
    </row>
    <row r="223">
      <c r="A223">
        <f>HYPERLINK("https://stackoverflow.com/q/52499067", "52499067")</f>
        <v/>
      </c>
      <c r="B223" t="n">
        <v>0.3127240143369175</v>
      </c>
    </row>
    <row r="224">
      <c r="A224">
        <f>HYPERLINK("https://stackoverflow.com/q/52559551", "52559551")</f>
        <v/>
      </c>
      <c r="B224" t="n">
        <v>0.2822341057635175</v>
      </c>
    </row>
    <row r="225">
      <c r="A225">
        <f>HYPERLINK("https://stackoverflow.com/q/52605791", "52605791")</f>
        <v/>
      </c>
      <c r="B225" t="n">
        <v>0.5501355013550138</v>
      </c>
    </row>
    <row r="226">
      <c r="A226">
        <f>HYPERLINK("https://stackoverflow.com/q/52642674", "52642674")</f>
        <v/>
      </c>
      <c r="B226" t="n">
        <v>0.2984309958373358</v>
      </c>
    </row>
    <row r="227">
      <c r="A227">
        <f>HYPERLINK("https://stackoverflow.com/q/52719697", "52719697")</f>
        <v/>
      </c>
      <c r="B227" t="n">
        <v>0.4062835249042145</v>
      </c>
    </row>
    <row r="228">
      <c r="A228">
        <f>HYPERLINK("https://stackoverflow.com/q/52733497", "52733497")</f>
        <v/>
      </c>
      <c r="B228" t="n">
        <v>0.4114524080394388</v>
      </c>
    </row>
    <row r="229">
      <c r="A229">
        <f>HYPERLINK("https://stackoverflow.com/q/52753965", "52753965")</f>
        <v/>
      </c>
      <c r="B229" t="n">
        <v>0.7128480838158258</v>
      </c>
    </row>
    <row r="230">
      <c r="A230">
        <f>HYPERLINK("https://stackoverflow.com/q/52772128", "52772128")</f>
        <v/>
      </c>
      <c r="B230" t="n">
        <v>0.4867208672086721</v>
      </c>
    </row>
    <row r="231">
      <c r="A231">
        <f>HYPERLINK("https://stackoverflow.com/q/52776119", "52776119")</f>
        <v/>
      </c>
      <c r="B231" t="n">
        <v>0.6542145593869731</v>
      </c>
    </row>
    <row r="232">
      <c r="A232">
        <f>HYPERLINK("https://stackoverflow.com/q/52816757", "52816757")</f>
        <v/>
      </c>
      <c r="B232" t="n">
        <v>0.4091243561442235</v>
      </c>
    </row>
    <row r="233">
      <c r="A233">
        <f>HYPERLINK("https://stackoverflow.com/q/52821168", "52821168")</f>
        <v/>
      </c>
      <c r="B233" t="n">
        <v>0.7037752037752038</v>
      </c>
    </row>
    <row r="234">
      <c r="A234">
        <f>HYPERLINK("https://stackoverflow.com/q/52904363", "52904363")</f>
        <v/>
      </c>
      <c r="B234" t="n">
        <v>0.3574165298303229</v>
      </c>
    </row>
    <row r="235">
      <c r="A235">
        <f>HYPERLINK("https://stackoverflow.com/q/52917737", "52917737")</f>
        <v/>
      </c>
      <c r="B235" t="n">
        <v>0.2448009506833036</v>
      </c>
    </row>
    <row r="236">
      <c r="A236">
        <f>HYPERLINK("https://stackoverflow.com/q/53008138", "53008138")</f>
        <v/>
      </c>
      <c r="B236" t="n">
        <v>0.6274747474747476</v>
      </c>
    </row>
    <row r="237">
      <c r="A237">
        <f>HYPERLINK("https://stackoverflow.com/q/53154744", "53154744")</f>
        <v/>
      </c>
      <c r="B237" t="n">
        <v>0.320837554880108</v>
      </c>
    </row>
    <row r="238">
      <c r="A238">
        <f>HYPERLINK("https://stackoverflow.com/q/53173969", "53173969")</f>
        <v/>
      </c>
      <c r="B238" t="n">
        <v>0.2815291175419792</v>
      </c>
    </row>
    <row r="239">
      <c r="A239">
        <f>HYPERLINK("https://stackoverflow.com/q/53207169", "53207169")</f>
        <v/>
      </c>
      <c r="B239" t="n">
        <v>0.5494412818890997</v>
      </c>
    </row>
    <row r="240">
      <c r="A240">
        <f>HYPERLINK("https://stackoverflow.com/q/53208833", "53208833")</f>
        <v/>
      </c>
      <c r="B240" t="n">
        <v>0.5736779560308972</v>
      </c>
    </row>
    <row r="241">
      <c r="A241">
        <f>HYPERLINK("https://stackoverflow.com/q/53244788", "53244788")</f>
        <v/>
      </c>
      <c r="B241" t="n">
        <v>0.3566200931470393</v>
      </c>
    </row>
    <row r="242">
      <c r="A242">
        <f>HYPERLINK("https://stackoverflow.com/q/53267924", "53267924")</f>
        <v/>
      </c>
      <c r="B242" t="n">
        <v>0.3949346405228759</v>
      </c>
    </row>
    <row r="243">
      <c r="A243">
        <f>HYPERLINK("https://stackoverflow.com/q/53305663", "53305663")</f>
        <v/>
      </c>
      <c r="B243" t="n">
        <v>0.4566488685481822</v>
      </c>
    </row>
    <row r="244">
      <c r="A244">
        <f>HYPERLINK("https://stackoverflow.com/q/53326262", "53326262")</f>
        <v/>
      </c>
      <c r="B244" t="n">
        <v>0.5719806763285024</v>
      </c>
    </row>
    <row r="245">
      <c r="A245">
        <f>HYPERLINK("https://stackoverflow.com/q/53344801", "53344801")</f>
        <v/>
      </c>
      <c r="B245" t="n">
        <v>0.4924340683095547</v>
      </c>
    </row>
    <row r="246">
      <c r="A246">
        <f>HYPERLINK("https://stackoverflow.com/q/53439446", "53439446")</f>
        <v/>
      </c>
      <c r="B246" t="n">
        <v>0.399814039981404</v>
      </c>
    </row>
    <row r="247">
      <c r="A247">
        <f>HYPERLINK("https://stackoverflow.com/q/53486490", "53486490")</f>
        <v/>
      </c>
      <c r="B247" t="n">
        <v>0.5589371980676329</v>
      </c>
    </row>
    <row r="248">
      <c r="A248">
        <f>HYPERLINK("https://stackoverflow.com/q/53487133", "53487133")</f>
        <v/>
      </c>
      <c r="B248" t="n">
        <v>0.4063697318007665</v>
      </c>
    </row>
    <row r="249">
      <c r="A249">
        <f>HYPERLINK("https://stackoverflow.com/q/53513775", "53513775")</f>
        <v/>
      </c>
      <c r="B249" t="n">
        <v>0.4805692391899287</v>
      </c>
    </row>
    <row r="250">
      <c r="A250">
        <f>HYPERLINK("https://stackoverflow.com/q/53577204", "53577204")</f>
        <v/>
      </c>
      <c r="B250" t="n">
        <v>0.4291889143147725</v>
      </c>
    </row>
    <row r="251">
      <c r="A251">
        <f>HYPERLINK("https://stackoverflow.com/q/53662108", "53662108")</f>
        <v/>
      </c>
      <c r="B251" t="n">
        <v>0.6276674025018396</v>
      </c>
    </row>
    <row r="252">
      <c r="A252">
        <f>HYPERLINK("https://stackoverflow.com/q/53742356", "53742356")</f>
        <v/>
      </c>
      <c r="B252" t="n">
        <v>0.6474747474747475</v>
      </c>
    </row>
    <row r="253">
      <c r="A253">
        <f>HYPERLINK("https://stackoverflow.com/q/53743401", "53743401")</f>
        <v/>
      </c>
      <c r="B253" t="n">
        <v>0.3855741182710157</v>
      </c>
    </row>
    <row r="254">
      <c r="A254">
        <f>HYPERLINK("https://stackoverflow.com/q/53821137", "53821137")</f>
        <v/>
      </c>
      <c r="B254" t="n">
        <v>0.5714052287581699</v>
      </c>
    </row>
    <row r="255">
      <c r="A255">
        <f>HYPERLINK("https://stackoverflow.com/q/53826899", "53826899")</f>
        <v/>
      </c>
      <c r="B255" t="n">
        <v>0.515586154140371</v>
      </c>
    </row>
    <row r="256">
      <c r="A256">
        <f>HYPERLINK("https://stackoverflow.com/q/53862192", "53862192")</f>
        <v/>
      </c>
      <c r="B256" t="n">
        <v>0.2792527040314651</v>
      </c>
    </row>
    <row r="257">
      <c r="A257">
        <f>HYPERLINK("https://stackoverflow.com/q/53916396", "53916396")</f>
        <v/>
      </c>
      <c r="B257" t="n">
        <v>0.5019740552735477</v>
      </c>
    </row>
    <row r="258">
      <c r="A258">
        <f>HYPERLINK("https://stackoverflow.com/q/53937189", "53937189")</f>
        <v/>
      </c>
      <c r="B258" t="n">
        <v>0.4363858363858365</v>
      </c>
    </row>
    <row r="259">
      <c r="A259">
        <f>HYPERLINK("https://stackoverflow.com/q/54042741", "54042741")</f>
        <v/>
      </c>
      <c r="B259" t="n">
        <v>0.4590563165905632</v>
      </c>
    </row>
    <row r="260">
      <c r="A260">
        <f>HYPERLINK("https://stackoverflow.com/q/54045187", "54045187")</f>
        <v/>
      </c>
      <c r="B260" t="n">
        <v>0.507560815253123</v>
      </c>
    </row>
    <row r="261">
      <c r="A261">
        <f>HYPERLINK("https://stackoverflow.com/q/54060551", "54060551")</f>
        <v/>
      </c>
      <c r="B261" t="n">
        <v>0.3297606287959985</v>
      </c>
    </row>
    <row r="262">
      <c r="A262">
        <f>HYPERLINK("https://stackoverflow.com/q/54138914", "54138914")</f>
        <v/>
      </c>
      <c r="B262" t="n">
        <v>0.4105123087159016</v>
      </c>
    </row>
    <row r="263">
      <c r="A263">
        <f>HYPERLINK("https://stackoverflow.com/q/54174575", "54174575")</f>
        <v/>
      </c>
      <c r="B263" t="n">
        <v>0.5210095882684714</v>
      </c>
    </row>
    <row r="264">
      <c r="A264">
        <f>HYPERLINK("https://stackoverflow.com/q/54248770", "54248770")</f>
        <v/>
      </c>
      <c r="B264" t="n">
        <v>0.813550135501355</v>
      </c>
    </row>
    <row r="265">
      <c r="A265">
        <f>HYPERLINK("https://stackoverflow.com/q/54271510", "54271510")</f>
        <v/>
      </c>
      <c r="B265" t="n">
        <v>0.5292145593869733</v>
      </c>
    </row>
    <row r="266">
      <c r="A266">
        <f>HYPERLINK("https://stackoverflow.com/q/54316826", "54316826")</f>
        <v/>
      </c>
      <c r="B266" t="n">
        <v>0.602382931559989</v>
      </c>
    </row>
    <row r="267">
      <c r="A267">
        <f>HYPERLINK("https://stackoverflow.com/q/54321038", "54321038")</f>
        <v/>
      </c>
      <c r="B267" t="n">
        <v>0.5964667596466759</v>
      </c>
    </row>
    <row r="268">
      <c r="A268">
        <f>HYPERLINK("https://stackoverflow.com/q/54392707", "54392707")</f>
        <v/>
      </c>
      <c r="B268" t="n">
        <v>0.6371902478017586</v>
      </c>
    </row>
    <row r="269">
      <c r="A269">
        <f>HYPERLINK("https://stackoverflow.com/q/54396214", "54396214")</f>
        <v/>
      </c>
      <c r="B269" t="n">
        <v>0.3912835249042147</v>
      </c>
    </row>
    <row r="270">
      <c r="A270">
        <f>HYPERLINK("https://stackoverflow.com/q/54468229", "54468229")</f>
        <v/>
      </c>
      <c r="B270" t="n">
        <v>0.3206919494344644</v>
      </c>
    </row>
    <row r="271">
      <c r="A271">
        <f>HYPERLINK("https://stackoverflow.com/q/54472908", "54472908")</f>
        <v/>
      </c>
      <c r="B271" t="n">
        <v>0.4979035639412997</v>
      </c>
    </row>
    <row r="272">
      <c r="A272">
        <f>HYPERLINK("https://stackoverflow.com/q/54484732", "54484732")</f>
        <v/>
      </c>
      <c r="B272" t="n">
        <v>0.3397800530906332</v>
      </c>
    </row>
    <row r="273">
      <c r="A273">
        <f>HYPERLINK("https://stackoverflow.com/q/54515593", "54515593")</f>
        <v/>
      </c>
      <c r="B273" t="n">
        <v>0.2428476380572189</v>
      </c>
    </row>
    <row r="274">
      <c r="A274">
        <f>HYPERLINK("https://stackoverflow.com/q/54532079", "54532079")</f>
        <v/>
      </c>
      <c r="B274" t="n">
        <v>0.6341236634123664</v>
      </c>
    </row>
    <row r="275">
      <c r="A275">
        <f>HYPERLINK("https://stackoverflow.com/q/54574451", "54574451")</f>
        <v/>
      </c>
      <c r="B275" t="n">
        <v>0.2835249042145594</v>
      </c>
    </row>
    <row r="276">
      <c r="A276">
        <f>HYPERLINK("https://stackoverflow.com/q/54575273", "54575273")</f>
        <v/>
      </c>
      <c r="B276" t="n">
        <v>0.419468459814281</v>
      </c>
    </row>
    <row r="277">
      <c r="A277">
        <f>HYPERLINK("https://stackoverflow.com/q/54577431", "54577431")</f>
        <v/>
      </c>
      <c r="B277" t="n">
        <v>0.349428868120457</v>
      </c>
    </row>
    <row r="278">
      <c r="A278">
        <f>HYPERLINK("https://stackoverflow.com/q/54577461", "54577461")</f>
        <v/>
      </c>
      <c r="B278" t="n">
        <v>0.3370525337052533</v>
      </c>
    </row>
    <row r="279">
      <c r="A279">
        <f>HYPERLINK("https://stackoverflow.com/q/54734086", "54734086")</f>
        <v/>
      </c>
      <c r="B279" t="n">
        <v>0.3739097459233978</v>
      </c>
    </row>
    <row r="280">
      <c r="A280">
        <f>HYPERLINK("https://stackoverflow.com/q/54747323", "54747323")</f>
        <v/>
      </c>
      <c r="B280" t="n">
        <v>0.40536139296004</v>
      </c>
    </row>
    <row r="281">
      <c r="A281">
        <f>HYPERLINK("https://stackoverflow.com/q/54757002", "54757002")</f>
        <v/>
      </c>
      <c r="B281" t="n">
        <v>0.3553859202714165</v>
      </c>
    </row>
    <row r="282">
      <c r="A282">
        <f>HYPERLINK("https://stackoverflow.com/q/54902614", "54902614")</f>
        <v/>
      </c>
      <c r="B282" t="n">
        <v>0.3880341880341881</v>
      </c>
    </row>
    <row r="283">
      <c r="A283">
        <f>HYPERLINK("https://stackoverflow.com/q/54910488", "54910488")</f>
        <v/>
      </c>
      <c r="B283" t="n">
        <v>0.5209782837866329</v>
      </c>
    </row>
    <row r="284">
      <c r="A284">
        <f>HYPERLINK("https://stackoverflow.com/q/54937175", "54937175")</f>
        <v/>
      </c>
      <c r="B284" t="n">
        <v>0.4452947845804989</v>
      </c>
    </row>
    <row r="285">
      <c r="A285">
        <f>HYPERLINK("https://stackoverflow.com/q/55005441", "55005441")</f>
        <v/>
      </c>
      <c r="B285" t="n">
        <v>0.4319302237390975</v>
      </c>
    </row>
    <row r="286">
      <c r="A286">
        <f>HYPERLINK("https://stackoverflow.com/q/55010103", "55010103")</f>
        <v/>
      </c>
      <c r="B286" t="n">
        <v>0.6536643026004728</v>
      </c>
    </row>
    <row r="287">
      <c r="A287">
        <f>HYPERLINK("https://stackoverflow.com/q/55043215", "55043215")</f>
        <v/>
      </c>
      <c r="B287" t="n">
        <v>0.2424021395575006</v>
      </c>
    </row>
    <row r="288">
      <c r="A288">
        <f>HYPERLINK("https://stackoverflow.com/q/55118699", "55118699")</f>
        <v/>
      </c>
      <c r="B288" t="n">
        <v>0.4866158217436818</v>
      </c>
    </row>
    <row r="289">
      <c r="A289">
        <f>HYPERLINK("https://stackoverflow.com/q/55126170", "55126170")</f>
        <v/>
      </c>
      <c r="B289" t="n">
        <v>0.4061502756019728</v>
      </c>
    </row>
    <row r="290">
      <c r="A290">
        <f>HYPERLINK("https://stackoverflow.com/q/55143718", "55143718")</f>
        <v/>
      </c>
      <c r="B290" t="n">
        <v>0.4573432903371805</v>
      </c>
    </row>
    <row r="291">
      <c r="A291">
        <f>HYPERLINK("https://stackoverflow.com/q/55196502", "55196502")</f>
        <v/>
      </c>
      <c r="B291" t="n">
        <v>0.5441135925006892</v>
      </c>
    </row>
    <row r="292">
      <c r="A292">
        <f>HYPERLINK("https://stackoverflow.com/q/55283966", "55283966")</f>
        <v/>
      </c>
      <c r="B292" t="n">
        <v>0.3409498207885304</v>
      </c>
    </row>
    <row r="293">
      <c r="A293">
        <f>HYPERLINK("https://stackoverflow.com/q/55405120", "55405120")</f>
        <v/>
      </c>
      <c r="B293" t="n">
        <v>0.3078423459779391</v>
      </c>
    </row>
    <row r="294">
      <c r="A294">
        <f>HYPERLINK("https://stackoverflow.com/q/55574590", "55574590")</f>
        <v/>
      </c>
      <c r="B294" t="n">
        <v>0.4082809224318658</v>
      </c>
    </row>
    <row r="295">
      <c r="A295">
        <f>HYPERLINK("https://stackoverflow.com/q/55644204", "55644204")</f>
        <v/>
      </c>
      <c r="B295" t="n">
        <v>0.2024154589371981</v>
      </c>
    </row>
    <row r="296">
      <c r="A296">
        <f>HYPERLINK("https://stackoverflow.com/q/55647262", "55647262")</f>
        <v/>
      </c>
      <c r="B296" t="n">
        <v>0.4347474747474748</v>
      </c>
    </row>
    <row r="297">
      <c r="A297">
        <f>HYPERLINK("https://stackoverflow.com/q/55695608", "55695608")</f>
        <v/>
      </c>
      <c r="B297" t="n">
        <v>0.28318093654752</v>
      </c>
    </row>
    <row r="298">
      <c r="A298">
        <f>HYPERLINK("https://stackoverflow.com/q/55721339", "55721339")</f>
        <v/>
      </c>
      <c r="B298" t="n">
        <v>0.531688728439631</v>
      </c>
    </row>
    <row r="299">
      <c r="A299">
        <f>HYPERLINK("https://stackoverflow.com/q/55740306", "55740306")</f>
        <v/>
      </c>
      <c r="B299" t="n">
        <v>0.4178442781934054</v>
      </c>
    </row>
    <row r="300">
      <c r="A300">
        <f>HYPERLINK("https://stackoverflow.com/q/55847405", "55847405")</f>
        <v/>
      </c>
      <c r="B300" t="n">
        <v>0.4450769555133882</v>
      </c>
    </row>
    <row r="301">
      <c r="A301">
        <f>HYPERLINK("https://stackoverflow.com/q/56007280", "56007280")</f>
        <v/>
      </c>
      <c r="B301" t="n">
        <v>0.4332868433286842</v>
      </c>
    </row>
    <row r="302">
      <c r="A302">
        <f>HYPERLINK("https://stackoverflow.com/q/56013510", "56013510")</f>
        <v/>
      </c>
      <c r="B302" t="n">
        <v>0.5349521707137602</v>
      </c>
    </row>
    <row r="303">
      <c r="A303">
        <f>HYPERLINK("https://stackoverflow.com/q/56024780", "56024780")</f>
        <v/>
      </c>
      <c r="B303" t="n">
        <v>0.5443007662835249</v>
      </c>
    </row>
    <row r="304">
      <c r="A304">
        <f>HYPERLINK("https://stackoverflow.com/q/56033799", "56033799")</f>
        <v/>
      </c>
      <c r="B304" t="n">
        <v>0.29654157468727</v>
      </c>
    </row>
    <row r="305">
      <c r="A305">
        <f>HYPERLINK("https://stackoverflow.com/q/56119353", "56119353")</f>
        <v/>
      </c>
      <c r="B305" t="n">
        <v>0.5131111111111112</v>
      </c>
    </row>
    <row r="306">
      <c r="A306">
        <f>HYPERLINK("https://stackoverflow.com/q/56139909", "56139909")</f>
        <v/>
      </c>
      <c r="B306" t="n">
        <v>0.548503906994473</v>
      </c>
    </row>
    <row r="307">
      <c r="A307">
        <f>HYPERLINK("https://stackoverflow.com/q/56159484", "56159484")</f>
        <v/>
      </c>
      <c r="B307" t="n">
        <v>0.4393553859202714</v>
      </c>
    </row>
    <row r="308">
      <c r="A308">
        <f>HYPERLINK("https://stackoverflow.com/q/56177386", "56177386")</f>
        <v/>
      </c>
      <c r="B308" t="n">
        <v>0.3219341099837154</v>
      </c>
    </row>
    <row r="309">
      <c r="A309">
        <f>HYPERLINK("https://stackoverflow.com/q/56178580", "56178580")</f>
        <v/>
      </c>
      <c r="B309" t="n">
        <v>0.3090633295411452</v>
      </c>
    </row>
    <row r="310">
      <c r="A310">
        <f>HYPERLINK("https://stackoverflow.com/q/56205989", "56205989")</f>
        <v/>
      </c>
      <c r="B310" t="n">
        <v>0.3768645357686453</v>
      </c>
    </row>
    <row r="311">
      <c r="A311">
        <f>HYPERLINK("https://stackoverflow.com/q/56227348", "56227348")</f>
        <v/>
      </c>
      <c r="B311" t="n">
        <v>0.5035161744022503</v>
      </c>
    </row>
    <row r="312">
      <c r="A312">
        <f>HYPERLINK("https://stackoverflow.com/q/56235510", "56235510")</f>
        <v/>
      </c>
      <c r="B312" t="n">
        <v>0.2605956471935854</v>
      </c>
    </row>
    <row r="313">
      <c r="A313">
        <f>HYPERLINK("https://stackoverflow.com/q/56264549", "56264549")</f>
        <v/>
      </c>
      <c r="B313" t="n">
        <v>0.3426223651304037</v>
      </c>
    </row>
    <row r="314">
      <c r="A314">
        <f>HYPERLINK("https://stackoverflow.com/q/56280365", "56280365")</f>
        <v/>
      </c>
      <c r="B314" t="n">
        <v>0.3012225317239244</v>
      </c>
    </row>
    <row r="315">
      <c r="A315">
        <f>HYPERLINK("https://stackoverflow.com/q/56382577", "56382577")</f>
        <v/>
      </c>
      <c r="B315" t="n">
        <v>0.6185737976782753</v>
      </c>
    </row>
    <row r="316">
      <c r="A316">
        <f>HYPERLINK("https://stackoverflow.com/q/56389333", "56389333")</f>
        <v/>
      </c>
      <c r="B316" t="n">
        <v>0.4234398782343988</v>
      </c>
    </row>
    <row r="317">
      <c r="A317">
        <f>HYPERLINK("https://stackoverflow.com/q/56457283", "56457283")</f>
        <v/>
      </c>
      <c r="B317" t="n">
        <v>0.4263820470717022</v>
      </c>
    </row>
    <row r="318">
      <c r="A318">
        <f>HYPERLINK("https://stackoverflow.com/q/56465000", "56465000")</f>
        <v/>
      </c>
      <c r="B318" t="n">
        <v>0.5344982078853047</v>
      </c>
    </row>
    <row r="319">
      <c r="A319">
        <f>HYPERLINK("https://stackoverflow.com/q/56467589", "56467589")</f>
        <v/>
      </c>
      <c r="B319" t="n">
        <v>0.5724291626870422</v>
      </c>
    </row>
    <row r="320">
      <c r="A320">
        <f>HYPERLINK("https://stackoverflow.com/q/56513338", "56513338")</f>
        <v/>
      </c>
      <c r="B320" t="n">
        <v>0.4972782580851746</v>
      </c>
    </row>
    <row r="321">
      <c r="A321">
        <f>HYPERLINK("https://stackoverflow.com/q/56535605", "56535605")</f>
        <v/>
      </c>
      <c r="B321" t="n">
        <v>0.3947864010308256</v>
      </c>
    </row>
    <row r="322">
      <c r="A322">
        <f>HYPERLINK("https://stackoverflow.com/q/56539668", "56539668")</f>
        <v/>
      </c>
      <c r="B322" t="n">
        <v>0.2323925756420035</v>
      </c>
    </row>
    <row r="323">
      <c r="A323">
        <f>HYPERLINK("https://stackoverflow.com/q/56577667", "56577667")</f>
        <v/>
      </c>
      <c r="B323" t="n">
        <v>0.5175282234105764</v>
      </c>
    </row>
    <row r="324">
      <c r="A324">
        <f>HYPERLINK("https://stackoverflow.com/q/56578710", "56578710")</f>
        <v/>
      </c>
      <c r="B324" t="n">
        <v>0.2925627240143369</v>
      </c>
    </row>
    <row r="325">
      <c r="A325">
        <f>HYPERLINK("https://stackoverflow.com/q/56580338", "56580338")</f>
        <v/>
      </c>
      <c r="B325" t="n">
        <v>0.3942743764172336</v>
      </c>
    </row>
    <row r="326">
      <c r="A326">
        <f>HYPERLINK("https://stackoverflow.com/q/56595252", "56595252")</f>
        <v/>
      </c>
      <c r="B326" t="n">
        <v>0.3724747474747475</v>
      </c>
    </row>
    <row r="327">
      <c r="A327">
        <f>HYPERLINK("https://stackoverflow.com/q/56615245", "56615245")</f>
        <v/>
      </c>
      <c r="B327" t="n">
        <v>0.318577451380389</v>
      </c>
    </row>
    <row r="328">
      <c r="A328">
        <f>HYPERLINK("https://stackoverflow.com/q/56637616", "56637616")</f>
        <v/>
      </c>
      <c r="B328" t="n">
        <v>0.3386340468909277</v>
      </c>
    </row>
    <row r="329">
      <c r="A329">
        <f>HYPERLINK("https://stackoverflow.com/q/56650929", "56650929")</f>
        <v/>
      </c>
      <c r="B329" t="n">
        <v>0.4925544100801832</v>
      </c>
    </row>
    <row r="330">
      <c r="A330">
        <f>HYPERLINK("https://stackoverflow.com/q/56816270", "56816270")</f>
        <v/>
      </c>
      <c r="B330" t="n">
        <v>0.2951111111111112</v>
      </c>
    </row>
    <row r="331">
      <c r="A331">
        <f>HYPERLINK("https://stackoverflow.com/q/56846426", "56846426")</f>
        <v/>
      </c>
      <c r="B331" t="n">
        <v>0.3350796769264354</v>
      </c>
    </row>
    <row r="332">
      <c r="A332">
        <f>HYPERLINK("https://stackoverflow.com/q/56860662", "56860662")</f>
        <v/>
      </c>
      <c r="B332" t="n">
        <v>0.4360208584035299</v>
      </c>
    </row>
    <row r="333">
      <c r="A333">
        <f>HYPERLINK("https://stackoverflow.com/q/56896965", "56896965")</f>
        <v/>
      </c>
      <c r="B333" t="n">
        <v>0.2624624624624625</v>
      </c>
    </row>
    <row r="334">
      <c r="A334">
        <f>HYPERLINK("https://stackoverflow.com/q/56958117", "56958117")</f>
        <v/>
      </c>
      <c r="B334" t="n">
        <v>0.2208672086720867</v>
      </c>
    </row>
    <row r="335">
      <c r="A335">
        <f>HYPERLINK("https://stackoverflow.com/q/56991934", "56991934")</f>
        <v/>
      </c>
      <c r="B335" t="n">
        <v>0.5423611111111112</v>
      </c>
    </row>
    <row r="336">
      <c r="A336">
        <f>HYPERLINK("https://stackoverflow.com/q/56993150", "56993150")</f>
        <v/>
      </c>
      <c r="B336" t="n">
        <v>0.3380437794402881</v>
      </c>
    </row>
    <row r="337">
      <c r="A337">
        <f>HYPERLINK("https://stackoverflow.com/q/57007183", "57007183")</f>
        <v/>
      </c>
      <c r="B337" t="n">
        <v>0.4257452574525746</v>
      </c>
    </row>
    <row r="338">
      <c r="A338">
        <f>HYPERLINK("https://stackoverflow.com/q/57043373", "57043373")</f>
        <v/>
      </c>
      <c r="B338" t="n">
        <v>0.3252564942152369</v>
      </c>
    </row>
    <row r="339">
      <c r="A339">
        <f>HYPERLINK("https://stackoverflow.com/q/57089313", "57089313")</f>
        <v/>
      </c>
      <c r="B339" t="n">
        <v>0.2105782514308269</v>
      </c>
    </row>
    <row r="340">
      <c r="A340">
        <f>HYPERLINK("https://stackoverflow.com/q/57133610", "57133610")</f>
        <v/>
      </c>
      <c r="B340" t="n">
        <v>0.393719806763285</v>
      </c>
    </row>
    <row r="341">
      <c r="A341">
        <f>HYPERLINK("https://stackoverflow.com/q/57193780", "57193780")</f>
        <v/>
      </c>
      <c r="B341" t="n">
        <v>0.4521413064929939</v>
      </c>
    </row>
    <row r="342">
      <c r="A342">
        <f>HYPERLINK("https://stackoverflow.com/q/57197790", "57197790")</f>
        <v/>
      </c>
      <c r="B342" t="n">
        <v>0.4491592016344492</v>
      </c>
    </row>
    <row r="343">
      <c r="A343">
        <f>HYPERLINK("https://stackoverflow.com/q/57205632", "57205632")</f>
        <v/>
      </c>
      <c r="B343" t="n">
        <v>0.36368843069874</v>
      </c>
    </row>
    <row r="344">
      <c r="A344">
        <f>HYPERLINK("https://stackoverflow.com/q/57248253", "57248253")</f>
        <v/>
      </c>
      <c r="B344" t="n">
        <v>0.2587621178225205</v>
      </c>
    </row>
    <row r="345">
      <c r="A345">
        <f>HYPERLINK("https://stackoverflow.com/q/57250350", "57250350")</f>
        <v/>
      </c>
      <c r="B345" t="n">
        <v>0.6063941299790355</v>
      </c>
    </row>
    <row r="346">
      <c r="A346">
        <f>HYPERLINK("https://stackoverflow.com/q/57325762", "57325762")</f>
        <v/>
      </c>
      <c r="B346" t="n">
        <v>0.3286843328684332</v>
      </c>
    </row>
    <row r="347">
      <c r="A347">
        <f>HYPERLINK("https://stackoverflow.com/q/57359844", "57359844")</f>
        <v/>
      </c>
      <c r="B347" t="n">
        <v>0.3365844329699752</v>
      </c>
    </row>
    <row r="348">
      <c r="A348">
        <f>HYPERLINK("https://stackoverflow.com/q/57366982", "57366982")</f>
        <v/>
      </c>
      <c r="B348" t="n">
        <v>0.7150715071507151</v>
      </c>
    </row>
    <row r="349">
      <c r="A349">
        <f>HYPERLINK("https://stackoverflow.com/q/57410420", "57410420")</f>
        <v/>
      </c>
      <c r="B349" t="n">
        <v>0.5409753645047761</v>
      </c>
    </row>
    <row r="350">
      <c r="A350">
        <f>HYPERLINK("https://stackoverflow.com/q/57420814", "57420814")</f>
        <v/>
      </c>
      <c r="B350" t="n">
        <v>0.3056812468577174</v>
      </c>
    </row>
    <row r="351">
      <c r="A351">
        <f>HYPERLINK("https://stackoverflow.com/q/57430121", "57430121")</f>
        <v/>
      </c>
      <c r="B351" t="n">
        <v>0.4701980294605404</v>
      </c>
    </row>
    <row r="352">
      <c r="A352">
        <f>HYPERLINK("https://stackoverflow.com/q/57436043", "57436043")</f>
        <v/>
      </c>
      <c r="B352" t="n">
        <v>0.6454922506003056</v>
      </c>
    </row>
    <row r="353">
      <c r="A353">
        <f>HYPERLINK("https://stackoverflow.com/q/57461595", "57461595")</f>
        <v/>
      </c>
      <c r="B353" t="n">
        <v>0.2369951280842371</v>
      </c>
    </row>
    <row r="354">
      <c r="A354">
        <f>HYPERLINK("https://stackoverflow.com/q/57564400", "57564400")</f>
        <v/>
      </c>
      <c r="B354" t="n">
        <v>0.5196748934483101</v>
      </c>
    </row>
    <row r="355">
      <c r="A355">
        <f>HYPERLINK("https://stackoverflow.com/q/57584402", "57584402")</f>
        <v/>
      </c>
      <c r="B355" t="n">
        <v>0.3677956030897207</v>
      </c>
    </row>
    <row r="356">
      <c r="A356">
        <f>HYPERLINK("https://stackoverflow.com/q/57607021", "57607021")</f>
        <v/>
      </c>
      <c r="B356" t="n">
        <v>0.3038383838383838</v>
      </c>
    </row>
    <row r="357">
      <c r="A357">
        <f>HYPERLINK("https://stackoverflow.com/q/57609094", "57609094")</f>
        <v/>
      </c>
      <c r="B357" t="n">
        <v>0.4418921218308661</v>
      </c>
    </row>
    <row r="358">
      <c r="A358">
        <f>HYPERLINK("https://stackoverflow.com/q/57714229", "57714229")</f>
        <v/>
      </c>
      <c r="B358" t="n">
        <v>0.3276059564719359</v>
      </c>
    </row>
    <row r="359">
      <c r="A359">
        <f>HYPERLINK("https://stackoverflow.com/q/57754071", "57754071")</f>
        <v/>
      </c>
      <c r="B359" t="n">
        <v>0.329861111111111</v>
      </c>
    </row>
    <row r="360">
      <c r="A360">
        <f>HYPERLINK("https://stackoverflow.com/q/57795979", "57795979")</f>
        <v/>
      </c>
      <c r="B360" t="n">
        <v>0.6806178375685102</v>
      </c>
    </row>
    <row r="361">
      <c r="A361">
        <f>HYPERLINK("https://stackoverflow.com/q/57810829", "57810829")</f>
        <v/>
      </c>
      <c r="B361" t="n">
        <v>0.4247567322923739</v>
      </c>
    </row>
    <row r="362">
      <c r="A362">
        <f>HYPERLINK("https://stackoverflow.com/q/57859250", "57859250")</f>
        <v/>
      </c>
      <c r="B362" t="n">
        <v>0.4816468253968254</v>
      </c>
    </row>
    <row r="363">
      <c r="A363">
        <f>HYPERLINK("https://stackoverflow.com/q/57861623", "57861623")</f>
        <v/>
      </c>
      <c r="B363" t="n">
        <v>0.336307961504812</v>
      </c>
    </row>
    <row r="364">
      <c r="A364">
        <f>HYPERLINK("https://stackoverflow.com/q/57867919", "57867919")</f>
        <v/>
      </c>
      <c r="B364" t="n">
        <v>0.2945087945087945</v>
      </c>
    </row>
    <row r="365">
      <c r="A365">
        <f>HYPERLINK("https://stackoverflow.com/q/57885314", "57885314")</f>
        <v/>
      </c>
      <c r="B365" t="n">
        <v>0.5601929141161195</v>
      </c>
    </row>
    <row r="366">
      <c r="A366">
        <f>HYPERLINK("https://stackoverflow.com/q/57885877", "57885877")</f>
        <v/>
      </c>
      <c r="B366" t="n">
        <v>0.5096073517126148</v>
      </c>
    </row>
    <row r="367">
      <c r="A367">
        <f>HYPERLINK("https://stackoverflow.com/q/57897359", "57897359")</f>
        <v/>
      </c>
      <c r="B367" t="n">
        <v>0.5645272601794341</v>
      </c>
    </row>
    <row r="368">
      <c r="A368">
        <f>HYPERLINK("https://stackoverflow.com/q/57927698", "57927698")</f>
        <v/>
      </c>
      <c r="B368" t="n">
        <v>0.3386560212907518</v>
      </c>
    </row>
    <row r="369">
      <c r="A369">
        <f>HYPERLINK("https://stackoverflow.com/q/57944759", "57944759")</f>
        <v/>
      </c>
      <c r="B369" t="n">
        <v>0.4298611111111111</v>
      </c>
    </row>
    <row r="370">
      <c r="A370">
        <f>HYPERLINK("https://stackoverflow.com/q/57958985", "57958985")</f>
        <v/>
      </c>
      <c r="B370" t="n">
        <v>0.5429292929292928</v>
      </c>
    </row>
    <row r="371">
      <c r="A371">
        <f>HYPERLINK("https://stackoverflow.com/q/57996119", "57996119")</f>
        <v/>
      </c>
      <c r="B371" t="n">
        <v>0.3793230316409124</v>
      </c>
    </row>
    <row r="372">
      <c r="A372">
        <f>HYPERLINK("https://stackoverflow.com/q/57996398", "57996398")</f>
        <v/>
      </c>
      <c r="B372" t="n">
        <v>0.5425627240143369</v>
      </c>
    </row>
    <row r="373">
      <c r="A373">
        <f>HYPERLINK("https://stackoverflow.com/q/58025822", "58025822")</f>
        <v/>
      </c>
      <c r="B373" t="n">
        <v>0.4809741248097413</v>
      </c>
    </row>
    <row r="374">
      <c r="A374">
        <f>HYPERLINK("https://stackoverflow.com/q/58174411", "58174411")</f>
        <v/>
      </c>
      <c r="B374" t="n">
        <v>0.7066912216083487</v>
      </c>
    </row>
    <row r="375">
      <c r="A375">
        <f>HYPERLINK("https://stackoverflow.com/q/58177425", "58177425")</f>
        <v/>
      </c>
      <c r="B375" t="n">
        <v>0.3632850241545893</v>
      </c>
    </row>
    <row r="376">
      <c r="A376">
        <f>HYPERLINK("https://stackoverflow.com/q/58200678", "58200678")</f>
        <v/>
      </c>
      <c r="B376" t="n">
        <v>0.5082597872821907</v>
      </c>
    </row>
    <row r="377">
      <c r="A377">
        <f>HYPERLINK("https://stackoverflow.com/q/58205707", "58205707")</f>
        <v/>
      </c>
      <c r="B377" t="n">
        <v>0.4184281842818429</v>
      </c>
    </row>
    <row r="378">
      <c r="A378">
        <f>HYPERLINK("https://stackoverflow.com/q/58218403", "58218403")</f>
        <v/>
      </c>
      <c r="B378" t="n">
        <v>0.542675356921167</v>
      </c>
    </row>
    <row r="379">
      <c r="A379">
        <f>HYPERLINK("https://stackoverflow.com/q/58221749", "58221749")</f>
        <v/>
      </c>
      <c r="B379" t="n">
        <v>0.4922506003056101</v>
      </c>
    </row>
    <row r="380">
      <c r="A380">
        <f>HYPERLINK("https://stackoverflow.com/q/58232113", "58232113")</f>
        <v/>
      </c>
      <c r="B380" t="n">
        <v>0.466059916571862</v>
      </c>
    </row>
    <row r="381">
      <c r="A381">
        <f>HYPERLINK("https://stackoverflow.com/q/58251535", "58251535")</f>
        <v/>
      </c>
      <c r="B381" t="n">
        <v>0.3137810140237325</v>
      </c>
    </row>
    <row r="382">
      <c r="A382">
        <f>HYPERLINK("https://stackoverflow.com/q/58292569", "58292569")</f>
        <v/>
      </c>
      <c r="B382" t="n">
        <v>0.372700515084621</v>
      </c>
    </row>
    <row r="383">
      <c r="A383">
        <f>HYPERLINK("https://stackoverflow.com/q/58293197", "58293197")</f>
        <v/>
      </c>
      <c r="B383" t="n">
        <v>0.4116037219485495</v>
      </c>
    </row>
    <row r="384">
      <c r="A384">
        <f>HYPERLINK("https://stackoverflow.com/q/58297072", "58297072")</f>
        <v/>
      </c>
      <c r="B384" t="n">
        <v>0.6897627965043696</v>
      </c>
    </row>
    <row r="385">
      <c r="A385">
        <f>HYPERLINK("https://stackoverflow.com/q/58317425", "58317425")</f>
        <v/>
      </c>
      <c r="B385" t="n">
        <v>0.3186582809224319</v>
      </c>
    </row>
    <row r="386">
      <c r="A386">
        <f>HYPERLINK("https://stackoverflow.com/q/58372921", "58372921")</f>
        <v/>
      </c>
      <c r="B386" t="n">
        <v>0.2915234822451317</v>
      </c>
    </row>
    <row r="387">
      <c r="A387">
        <f>HYPERLINK("https://stackoverflow.com/q/58384749", "58384749")</f>
        <v/>
      </c>
      <c r="B387" t="n">
        <v>0.4432212028542304</v>
      </c>
    </row>
    <row r="388">
      <c r="A388">
        <f>HYPERLINK("https://stackoverflow.com/q/58416280", "58416280")</f>
        <v/>
      </c>
      <c r="B388" t="n">
        <v>0.3067632850241546</v>
      </c>
    </row>
    <row r="389">
      <c r="A389">
        <f>HYPERLINK("https://stackoverflow.com/q/58447864", "58447864")</f>
        <v/>
      </c>
      <c r="B389" t="n">
        <v>0.4427038004061503</v>
      </c>
    </row>
    <row r="390">
      <c r="A390">
        <f>HYPERLINK("https://stackoverflow.com/q/58468165", "58468165")</f>
        <v/>
      </c>
      <c r="B390" t="n">
        <v>0.4676065793890568</v>
      </c>
    </row>
    <row r="391">
      <c r="A391">
        <f>HYPERLINK("https://stackoverflow.com/q/58488958", "58488958")</f>
        <v/>
      </c>
      <c r="B391" t="n">
        <v>0.3754502632308119</v>
      </c>
    </row>
    <row r="392">
      <c r="A392">
        <f>HYPERLINK("https://stackoverflow.com/q/58511291", "58511291")</f>
        <v/>
      </c>
      <c r="B392" t="n">
        <v>0.4624624624624624</v>
      </c>
    </row>
    <row r="393">
      <c r="A393">
        <f>HYPERLINK("https://stackoverflow.com/q/58528431", "58528431")</f>
        <v/>
      </c>
      <c r="B393" t="n">
        <v>0.3874747474747474</v>
      </c>
    </row>
    <row r="394">
      <c r="A394">
        <f>HYPERLINK("https://stackoverflow.com/q/58546520", "58546520")</f>
        <v/>
      </c>
      <c r="B394" t="n">
        <v>0.409317389138017</v>
      </c>
    </row>
    <row r="395">
      <c r="A395">
        <f>HYPERLINK("https://stackoverflow.com/q/58629272", "58629272")</f>
        <v/>
      </c>
      <c r="B395" t="n">
        <v>0.3080384854127871</v>
      </c>
    </row>
    <row r="396">
      <c r="A396">
        <f>HYPERLINK("https://stackoverflow.com/q/58632765", "58632765")</f>
        <v/>
      </c>
      <c r="B396" t="n">
        <v>0.3715451678723799</v>
      </c>
    </row>
    <row r="397">
      <c r="A397">
        <f>HYPERLINK("https://stackoverflow.com/q/58646976", "58646976")</f>
        <v/>
      </c>
      <c r="B397" t="n">
        <v>0.5626417233560091</v>
      </c>
    </row>
    <row r="398">
      <c r="A398">
        <f>HYPERLINK("https://stackoverflow.com/q/58649436", "58649436")</f>
        <v/>
      </c>
      <c r="B398" t="n">
        <v>0.6966726084373143</v>
      </c>
    </row>
    <row r="399">
      <c r="A399">
        <f>HYPERLINK("https://stackoverflow.com/q/58712399", "58712399")</f>
        <v/>
      </c>
      <c r="B399" t="n">
        <v>0.2672086720867209</v>
      </c>
    </row>
    <row r="400">
      <c r="A400">
        <f>HYPERLINK("https://stackoverflow.com/q/58720305", "58720305")</f>
        <v/>
      </c>
      <c r="B400" t="n">
        <v>0.3537298530880046</v>
      </c>
    </row>
    <row r="401">
      <c r="A401">
        <f>HYPERLINK("https://stackoverflow.com/q/58769667", "58769667")</f>
        <v/>
      </c>
      <c r="B401" t="n">
        <v>0.5950314786455675</v>
      </c>
    </row>
    <row r="402">
      <c r="A402">
        <f>HYPERLINK("https://stackoverflow.com/q/58769776", "58769776")</f>
        <v/>
      </c>
      <c r="B402" t="n">
        <v>0.4517608038240172</v>
      </c>
    </row>
    <row r="403">
      <c r="A403">
        <f>HYPERLINK("https://stackoverflow.com/q/58771272", "58771272")</f>
        <v/>
      </c>
      <c r="B403" t="n">
        <v>0.8157929838602107</v>
      </c>
    </row>
    <row r="404">
      <c r="A404">
        <f>HYPERLINK("https://stackoverflow.com/q/58773119", "58773119")</f>
        <v/>
      </c>
      <c r="B404" t="n">
        <v>0.4377240143369175</v>
      </c>
    </row>
    <row r="405">
      <c r="A405">
        <f>HYPERLINK("https://stackoverflow.com/q/58804457", "58804457")</f>
        <v/>
      </c>
      <c r="B405" t="n">
        <v>0.6008748906386702</v>
      </c>
    </row>
    <row r="406">
      <c r="A406">
        <f>HYPERLINK("https://stackoverflow.com/q/58804879", "58804879")</f>
        <v/>
      </c>
      <c r="B406" t="n">
        <v>0.3572649572649572</v>
      </c>
    </row>
    <row r="407">
      <c r="A407">
        <f>HYPERLINK("https://stackoverflow.com/q/58840472", "58840472")</f>
        <v/>
      </c>
      <c r="B407" t="n">
        <v>0.4457414613056636</v>
      </c>
    </row>
    <row r="408">
      <c r="A408">
        <f>HYPERLINK("https://stackoverflow.com/q/58867149", "58867149")</f>
        <v/>
      </c>
      <c r="B408" t="n">
        <v>0.4495094684006388</v>
      </c>
    </row>
    <row r="409">
      <c r="A409">
        <f>HYPERLINK("https://stackoverflow.com/q/58885227", "58885227")</f>
        <v/>
      </c>
      <c r="B409" t="n">
        <v>0.3151111111111111</v>
      </c>
    </row>
    <row r="410">
      <c r="A410">
        <f>HYPERLINK("https://stackoverflow.com/q/58924846", "58924846")</f>
        <v/>
      </c>
      <c r="B410" t="n">
        <v>0.5460773273273273</v>
      </c>
    </row>
    <row r="411">
      <c r="A411">
        <f>HYPERLINK("https://stackoverflow.com/q/58935331", "58935331")</f>
        <v/>
      </c>
      <c r="B411" t="n">
        <v>0.5430177258971033</v>
      </c>
    </row>
    <row r="412">
      <c r="A412">
        <f>HYPERLINK("https://stackoverflow.com/q/58937485", "58937485")</f>
        <v/>
      </c>
      <c r="B412" t="n">
        <v>0.3800406150275601</v>
      </c>
    </row>
    <row r="413">
      <c r="A413">
        <f>HYPERLINK("https://stackoverflow.com/q/58945570", "58945570")</f>
        <v/>
      </c>
      <c r="B413" t="n">
        <v>0.6634123663412366</v>
      </c>
    </row>
    <row r="414">
      <c r="A414">
        <f>HYPERLINK("https://stackoverflow.com/q/58956948", "58956948")</f>
        <v/>
      </c>
      <c r="B414" t="n">
        <v>0.4269005847953216</v>
      </c>
    </row>
    <row r="415">
      <c r="A415">
        <f>HYPERLINK("https://stackoverflow.com/q/59053286", "59053286")</f>
        <v/>
      </c>
      <c r="B415" t="n">
        <v>0.4116037219485494</v>
      </c>
    </row>
    <row r="416">
      <c r="A416">
        <f>HYPERLINK("https://stackoverflow.com/q/59053329", "59053329")</f>
        <v/>
      </c>
      <c r="B416" t="n">
        <v>0.3799790356394129</v>
      </c>
    </row>
    <row r="417">
      <c r="A417">
        <f>HYPERLINK("https://stackoverflow.com/q/59062489", "59062489")</f>
        <v/>
      </c>
      <c r="B417" t="n">
        <v>0.4205281514698556</v>
      </c>
    </row>
    <row r="418">
      <c r="A418">
        <f>HYPERLINK("https://stackoverflow.com/q/59085464", "59085464")</f>
        <v/>
      </c>
      <c r="B418" t="n">
        <v>0.6065518405943938</v>
      </c>
    </row>
    <row r="419">
      <c r="A419">
        <f>HYPERLINK("https://stackoverflow.com/q/59118573", "59118573")</f>
        <v/>
      </c>
      <c r="B419" t="n">
        <v>0.421455938697318</v>
      </c>
    </row>
    <row r="420">
      <c r="A420">
        <f>HYPERLINK("https://stackoverflow.com/q/59199858", "59199858")</f>
        <v/>
      </c>
      <c r="B420" t="n">
        <v>0.5440720049658597</v>
      </c>
    </row>
    <row r="421">
      <c r="A421">
        <f>HYPERLINK("https://stackoverflow.com/q/59220944", "59220944")</f>
        <v/>
      </c>
      <c r="B421" t="n">
        <v>0.4190581309786608</v>
      </c>
    </row>
    <row r="422">
      <c r="A422">
        <f>HYPERLINK("https://stackoverflow.com/q/59249246", "59249246")</f>
        <v/>
      </c>
      <c r="B422" t="n">
        <v>0.2654735272184937</v>
      </c>
    </row>
    <row r="423">
      <c r="A423">
        <f>HYPERLINK("https://stackoverflow.com/q/59263581", "59263581")</f>
        <v/>
      </c>
      <c r="B423" t="n">
        <v>0.3272494396413704</v>
      </c>
    </row>
    <row r="424">
      <c r="A424">
        <f>HYPERLINK("https://stackoverflow.com/q/59283400", "59283400")</f>
        <v/>
      </c>
      <c r="B424" t="n">
        <v>0.4152348224513173</v>
      </c>
    </row>
    <row r="425">
      <c r="A425">
        <f>HYPERLINK("https://stackoverflow.com/q/59327305", "59327305")</f>
        <v/>
      </c>
      <c r="B425" t="n">
        <v>0.6523482245131729</v>
      </c>
    </row>
    <row r="426">
      <c r="A426">
        <f>HYPERLINK("https://stackoverflow.com/q/59527840", "59527840")</f>
        <v/>
      </c>
      <c r="B426" t="n">
        <v>0.3867867867867867</v>
      </c>
    </row>
    <row r="427">
      <c r="A427">
        <f>HYPERLINK("https://stackoverflow.com/q/59680264", "59680264")</f>
        <v/>
      </c>
      <c r="B427" t="n">
        <v>0.541248097412481</v>
      </c>
    </row>
    <row r="428">
      <c r="A428">
        <f>HYPERLINK("https://stackoverflow.com/q/59756844", "59756844")</f>
        <v/>
      </c>
      <c r="B428" t="n">
        <v>0.362487257900102</v>
      </c>
    </row>
    <row r="429">
      <c r="A429">
        <f>HYPERLINK("https://stackoverflow.com/q/59764363", "59764363")</f>
        <v/>
      </c>
      <c r="B429" t="n">
        <v>0.6088689586447434</v>
      </c>
    </row>
    <row r="430">
      <c r="A430">
        <f>HYPERLINK("https://stackoverflow.com/q/59783806", "59783806")</f>
        <v/>
      </c>
      <c r="B430" t="n">
        <v>0.3780284043441938</v>
      </c>
    </row>
    <row r="431">
      <c r="A431">
        <f>HYPERLINK("https://stackoverflow.com/q/59790652", "59790652")</f>
        <v/>
      </c>
      <c r="B431" t="n">
        <v>0.5098452883263009</v>
      </c>
    </row>
    <row r="432">
      <c r="A432">
        <f>HYPERLINK("https://stackoverflow.com/q/59834480", "59834480")</f>
        <v/>
      </c>
      <c r="B432" t="n">
        <v>0.5576864535768646</v>
      </c>
    </row>
    <row r="433">
      <c r="A433">
        <f>HYPERLINK("https://stackoverflow.com/q/59852901", "59852901")</f>
        <v/>
      </c>
      <c r="B433" t="n">
        <v>0.4901433691756272</v>
      </c>
    </row>
    <row r="434">
      <c r="A434">
        <f>HYPERLINK("https://stackoverflow.com/q/59886892", "59886892")</f>
        <v/>
      </c>
      <c r="B434" t="n">
        <v>0.3476964769647697</v>
      </c>
    </row>
    <row r="435">
      <c r="A435">
        <f>HYPERLINK("https://stackoverflow.com/q/59966739", "59966739")</f>
        <v/>
      </c>
      <c r="B435" t="n">
        <v>0.2137601177336276</v>
      </c>
    </row>
    <row r="436">
      <c r="A436">
        <f>HYPERLINK("https://stackoverflow.com/q/60010596", "60010596")</f>
        <v/>
      </c>
      <c r="B436" t="n">
        <v>0.2715206674251042</v>
      </c>
    </row>
    <row r="437">
      <c r="A437">
        <f>HYPERLINK("https://stackoverflow.com/q/60177700", "60177700")</f>
        <v/>
      </c>
      <c r="B437" t="n">
        <v>0.3325396825396825</v>
      </c>
    </row>
    <row r="438">
      <c r="A438">
        <f>HYPERLINK("https://stackoverflow.com/q/60357457", "60357457")</f>
        <v/>
      </c>
      <c r="B438" t="n">
        <v>0.3755488010807159</v>
      </c>
    </row>
    <row r="439">
      <c r="A439">
        <f>HYPERLINK("https://stackoverflow.com/q/60495312", "60495312")</f>
        <v/>
      </c>
      <c r="B439" t="n">
        <v>0.4026169026169026</v>
      </c>
    </row>
    <row r="440">
      <c r="A440">
        <f>HYPERLINK("https://stackoverflow.com/q/60500627", "60500627")</f>
        <v/>
      </c>
      <c r="B440" t="n">
        <v>0.3629908103592314</v>
      </c>
    </row>
    <row r="441">
      <c r="A441">
        <f>HYPERLINK("https://stackoverflow.com/q/60601201", "60601201")</f>
        <v/>
      </c>
      <c r="B441" t="n">
        <v>0.3477523324851569</v>
      </c>
    </row>
    <row r="442">
      <c r="A442">
        <f>HYPERLINK("https://stackoverflow.com/q/60644070", "60644070")</f>
        <v/>
      </c>
      <c r="B442" t="n">
        <v>0.3791794422543437</v>
      </c>
    </row>
    <row r="443">
      <c r="A443">
        <f>HYPERLINK("https://stackoverflow.com/q/60769225", "60769225")</f>
        <v/>
      </c>
      <c r="B443" t="n">
        <v>0.2980269989615784</v>
      </c>
    </row>
    <row r="444">
      <c r="A444">
        <f>HYPERLINK("https://stackoverflow.com/q/60875821", "60875821")</f>
        <v/>
      </c>
      <c r="B444" t="n">
        <v>0.4820788530465949</v>
      </c>
    </row>
    <row r="445">
      <c r="A445">
        <f>HYPERLINK("https://stackoverflow.com/q/60973579", "60973579")</f>
        <v/>
      </c>
      <c r="B445" t="n">
        <v>0.3502415458937198</v>
      </c>
    </row>
    <row r="446">
      <c r="A446">
        <f>HYPERLINK("https://stackoverflow.com/q/61016498", "61016498")</f>
        <v/>
      </c>
      <c r="B446" t="n">
        <v>0.4923121554975342</v>
      </c>
    </row>
    <row r="447">
      <c r="A447">
        <f>HYPERLINK("https://stackoverflow.com/q/61051123", "61051123")</f>
        <v/>
      </c>
      <c r="B447" t="n">
        <v>0.3392990305741984</v>
      </c>
    </row>
    <row r="448">
      <c r="A448">
        <f>HYPERLINK("https://stackoverflow.com/q/61127025", "61127025")</f>
        <v/>
      </c>
      <c r="B448" t="n">
        <v>0.5001786352268668</v>
      </c>
    </row>
    <row r="449">
      <c r="A449">
        <f>HYPERLINK("https://stackoverflow.com/q/61221088", "61221088")</f>
        <v/>
      </c>
      <c r="B449" t="n">
        <v>0.2090938200448287</v>
      </c>
    </row>
    <row r="450">
      <c r="A450">
        <f>HYPERLINK("https://stackoverflow.com/q/61362602", "61362602")</f>
        <v/>
      </c>
      <c r="B450" t="n">
        <v>0.4756431308155445</v>
      </c>
    </row>
    <row r="451">
      <c r="A451">
        <f>HYPERLINK("https://stackoverflow.com/q/61378839", "61378839")</f>
        <v/>
      </c>
      <c r="B451" t="n">
        <v>0.4096185737976784</v>
      </c>
    </row>
    <row r="452">
      <c r="A452">
        <f>HYPERLINK("https://stackoverflow.com/q/61530340", "61530340")</f>
        <v/>
      </c>
      <c r="B452" t="n">
        <v>0.2461225527587083</v>
      </c>
    </row>
    <row r="453">
      <c r="A453">
        <f>HYPERLINK("https://stackoverflow.com/q/61531008", "61531008")</f>
        <v/>
      </c>
      <c r="B453" t="n">
        <v>0.773611111111111</v>
      </c>
    </row>
    <row r="454">
      <c r="A454">
        <f>HYPERLINK("https://stackoverflow.com/q/61706612", "61706612")</f>
        <v/>
      </c>
      <c r="B454" t="n">
        <v>0.5257452574525746</v>
      </c>
    </row>
    <row r="455">
      <c r="A455">
        <f>HYPERLINK("https://stackoverflow.com/q/61902973", "61902973")</f>
        <v/>
      </c>
      <c r="B455" t="n">
        <v>0.7603046594982079</v>
      </c>
    </row>
    <row r="456">
      <c r="A456">
        <f>HYPERLINK("https://stackoverflow.com/q/61909353", "61909353")</f>
        <v/>
      </c>
      <c r="B456" t="n">
        <v>0.4702133555001386</v>
      </c>
    </row>
    <row r="457">
      <c r="A457">
        <f>HYPERLINK("https://stackoverflow.com/q/61964967", "61964967")</f>
        <v/>
      </c>
      <c r="B457" t="n">
        <v>0.5403794037940381</v>
      </c>
    </row>
    <row r="458">
      <c r="A458">
        <f>HYPERLINK("https://stackoverflow.com/q/62020069", "62020069")</f>
        <v/>
      </c>
      <c r="B458" t="n">
        <v>0.4144818976279651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