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0.1857142857142857</v>
      </c>
    </row>
    <row r="3">
      <c r="A3">
        <f>HYPERLINK("https://stackoverflow.com/q/16163032", "16163032")</f>
        <v/>
      </c>
      <c r="B3" t="n">
        <v>0.1555555555555556</v>
      </c>
    </row>
    <row r="4">
      <c r="A4">
        <f>HYPERLINK("https://stackoverflow.com/q/18557198", "18557198")</f>
        <v/>
      </c>
      <c r="B4" t="n">
        <v>0.2739018087855297</v>
      </c>
    </row>
    <row r="5">
      <c r="A5">
        <f>HYPERLINK("https://stackoverflow.com/q/22008343", "22008343")</f>
        <v/>
      </c>
      <c r="B5" t="n">
        <v>0.1786786786786787</v>
      </c>
    </row>
    <row r="6">
      <c r="A6">
        <f>HYPERLINK("https://stackoverflow.com/q/26226598", "26226598")</f>
        <v/>
      </c>
      <c r="B6" t="n">
        <v>0.4755244755244755</v>
      </c>
    </row>
    <row r="7">
      <c r="A7">
        <f>HYPERLINK("https://stackoverflow.com/q/27424312", "27424312")</f>
        <v/>
      </c>
      <c r="B7" t="n">
        <v>0.1814345991561181</v>
      </c>
    </row>
    <row r="8">
      <c r="A8">
        <f>HYPERLINK("https://stackoverflow.com/q/28259325", "28259325")</f>
        <v/>
      </c>
      <c r="B8" t="n">
        <v>0.1589506172839506</v>
      </c>
    </row>
    <row r="9">
      <c r="A9">
        <f>HYPERLINK("https://stackoverflow.com/q/29035915", "29035915")</f>
        <v/>
      </c>
      <c r="B9" t="n">
        <v>0.1490857946554149</v>
      </c>
    </row>
    <row r="10">
      <c r="A10">
        <f>HYPERLINK("https://stackoverflow.com/q/29386945", "29386945")</f>
        <v/>
      </c>
      <c r="B10" t="n">
        <v>0.1185185185185185</v>
      </c>
    </row>
    <row r="11">
      <c r="A11">
        <f>HYPERLINK("https://stackoverflow.com/q/29800320", "29800320")</f>
        <v/>
      </c>
      <c r="B11" t="n">
        <v>0.2895299145299146</v>
      </c>
    </row>
    <row r="12">
      <c r="A12">
        <f>HYPERLINK("https://stackoverflow.com/q/31052944", "31052944")</f>
        <v/>
      </c>
      <c r="B12" t="n">
        <v>0.1911111111111111</v>
      </c>
    </row>
    <row r="13">
      <c r="A13">
        <f>HYPERLINK("https://stackoverflow.com/q/31101619", "31101619")</f>
        <v/>
      </c>
      <c r="B13" t="n">
        <v>0.2033333333333333</v>
      </c>
    </row>
    <row r="14">
      <c r="A14">
        <f>HYPERLINK("https://stackoverflow.com/q/32791968", "32791968")</f>
        <v/>
      </c>
      <c r="B14" t="n">
        <v>0.2058479532163743</v>
      </c>
    </row>
    <row r="15">
      <c r="A15">
        <f>HYPERLINK("https://stackoverflow.com/q/34679862", "34679862")</f>
        <v/>
      </c>
      <c r="B15" t="n">
        <v>0.1777777777777778</v>
      </c>
    </row>
    <row r="16">
      <c r="A16">
        <f>HYPERLINK("https://stackoverflow.com/q/36693712", "36693712")</f>
        <v/>
      </c>
      <c r="B16" t="n">
        <v>0.220125786163522</v>
      </c>
    </row>
    <row r="17">
      <c r="A17">
        <f>HYPERLINK("https://stackoverflow.com/q/37707699", "37707699")</f>
        <v/>
      </c>
      <c r="B17" t="n">
        <v>0.2334739803094233</v>
      </c>
    </row>
    <row r="18">
      <c r="A18">
        <f>HYPERLINK("https://stackoverflow.com/q/40934677", "40934677")</f>
        <v/>
      </c>
      <c r="B18" t="n">
        <v>0.2075702075702076</v>
      </c>
    </row>
    <row r="19">
      <c r="A19">
        <f>HYPERLINK("https://stackoverflow.com/q/41291090", "41291090")</f>
        <v/>
      </c>
      <c r="B19" t="n">
        <v>0.157037037037037</v>
      </c>
    </row>
    <row r="20">
      <c r="A20">
        <f>HYPERLINK("https://stackoverflow.com/q/41542609", "41542609")</f>
        <v/>
      </c>
      <c r="B20" t="n">
        <v>0.1831501831501831</v>
      </c>
    </row>
    <row r="21">
      <c r="A21">
        <f>HYPERLINK("https://stackoverflow.com/q/41749324", "41749324")</f>
        <v/>
      </c>
      <c r="B21" t="n">
        <v>0.215007215007215</v>
      </c>
    </row>
    <row r="22">
      <c r="A22">
        <f>HYPERLINK("https://stackoverflow.com/q/41803929", "41803929")</f>
        <v/>
      </c>
      <c r="B22" t="n">
        <v>0.2476675148430874</v>
      </c>
    </row>
    <row r="23">
      <c r="A23">
        <f>HYPERLINK("https://stackoverflow.com/q/41860322", "41860322")</f>
        <v/>
      </c>
      <c r="B23" t="n">
        <v>0.2210144927536232</v>
      </c>
    </row>
    <row r="24">
      <c r="A24">
        <f>HYPERLINK("https://stackoverflow.com/q/41867303", "41867303")</f>
        <v/>
      </c>
      <c r="B24" t="n">
        <v>0.2387853692201518</v>
      </c>
    </row>
    <row r="25">
      <c r="A25">
        <f>HYPERLINK("https://stackoverflow.com/q/41881534", "41881534")</f>
        <v/>
      </c>
      <c r="B25" t="n">
        <v>0.4217356042173561</v>
      </c>
    </row>
    <row r="26">
      <c r="A26">
        <f>HYPERLINK("https://stackoverflow.com/q/41886336", "41886336")</f>
        <v/>
      </c>
      <c r="B26" t="n">
        <v>0.1565113500597372</v>
      </c>
    </row>
    <row r="27">
      <c r="A27">
        <f>HYPERLINK("https://stackoverflow.com/q/41983737", "41983737")</f>
        <v/>
      </c>
      <c r="B27" t="n">
        <v>0.3839383938393839</v>
      </c>
    </row>
    <row r="28">
      <c r="A28">
        <f>HYPERLINK("https://stackoverflow.com/q/42227249", "42227249")</f>
        <v/>
      </c>
      <c r="B28" t="n">
        <v>0.2260536398467433</v>
      </c>
    </row>
    <row r="29">
      <c r="A29">
        <f>HYPERLINK("https://stackoverflow.com/q/42295539", "42295539")</f>
        <v/>
      </c>
      <c r="B29" t="n">
        <v>0.2403846153846154</v>
      </c>
    </row>
    <row r="30">
      <c r="A30">
        <f>HYPERLINK("https://stackoverflow.com/q/42305224", "42305224")</f>
        <v/>
      </c>
      <c r="B30" t="n">
        <v>0.2485380116959064</v>
      </c>
    </row>
    <row r="31">
      <c r="A31">
        <f>HYPERLINK("https://stackoverflow.com/q/42379606", "42379606")</f>
        <v/>
      </c>
      <c r="B31" t="n">
        <v>0.1896745230078563</v>
      </c>
    </row>
    <row r="32">
      <c r="A32">
        <f>HYPERLINK("https://stackoverflow.com/q/42405004", "42405004")</f>
        <v/>
      </c>
      <c r="B32" t="n">
        <v>0.1764705882352941</v>
      </c>
    </row>
    <row r="33">
      <c r="A33">
        <f>HYPERLINK("https://stackoverflow.com/q/42647054", "42647054")</f>
        <v/>
      </c>
      <c r="B33" t="n">
        <v>0.2197346600331675</v>
      </c>
    </row>
    <row r="34">
      <c r="A34">
        <f>HYPERLINK("https://stackoverflow.com/q/42705379", "42705379")</f>
        <v/>
      </c>
      <c r="B34" t="n">
        <v>0.1755829903978052</v>
      </c>
    </row>
    <row r="35">
      <c r="A35">
        <f>HYPERLINK("https://stackoverflow.com/q/42739284", "42739284")</f>
        <v/>
      </c>
      <c r="B35" t="n">
        <v>0.2742504409171077</v>
      </c>
    </row>
    <row r="36">
      <c r="A36">
        <f>HYPERLINK("https://stackoverflow.com/q/42938295", "42938295")</f>
        <v/>
      </c>
      <c r="B36" t="n">
        <v>0.2698412698412698</v>
      </c>
    </row>
    <row r="37">
      <c r="A37">
        <f>HYPERLINK("https://stackoverflow.com/q/43097927", "43097927")</f>
        <v/>
      </c>
      <c r="B37" t="n">
        <v>0.395264116575592</v>
      </c>
    </row>
    <row r="38">
      <c r="A38">
        <f>HYPERLINK("https://stackoverflow.com/q/43401120", "43401120")</f>
        <v/>
      </c>
      <c r="B38" t="n">
        <v>0.2390123456790123</v>
      </c>
    </row>
    <row r="39">
      <c r="A39">
        <f>HYPERLINK("https://stackoverflow.com/q/43618424", "43618424")</f>
        <v/>
      </c>
      <c r="B39" t="n">
        <v>0.2467948717948718</v>
      </c>
    </row>
    <row r="40">
      <c r="A40">
        <f>HYPERLINK("https://stackoverflow.com/q/43646460", "43646460")</f>
        <v/>
      </c>
      <c r="B40" t="n">
        <v>0.227330779054917</v>
      </c>
    </row>
    <row r="41">
      <c r="A41">
        <f>HYPERLINK("https://stackoverflow.com/q/43725028", "43725028")</f>
        <v/>
      </c>
      <c r="B41" t="n">
        <v>0.2968617472434266</v>
      </c>
    </row>
    <row r="42">
      <c r="A42">
        <f>HYPERLINK("https://stackoverflow.com/q/43764771", "43764771")</f>
        <v/>
      </c>
      <c r="B42" t="n">
        <v>0.2073412698412699</v>
      </c>
    </row>
    <row r="43">
      <c r="A43">
        <f>HYPERLINK("https://stackoverflow.com/q/43908577", "43908577")</f>
        <v/>
      </c>
      <c r="B43" t="n">
        <v>0.1724137931034483</v>
      </c>
    </row>
    <row r="44">
      <c r="A44">
        <f>HYPERLINK("https://stackoverflow.com/q/43947704", "43947704")</f>
        <v/>
      </c>
      <c r="B44" t="n">
        <v>0.1475409836065574</v>
      </c>
    </row>
    <row r="45">
      <c r="A45">
        <f>HYPERLINK("https://stackoverflow.com/q/44073389", "44073389")</f>
        <v/>
      </c>
      <c r="B45" t="n">
        <v>0.1492537313432836</v>
      </c>
    </row>
    <row r="46">
      <c r="A46">
        <f>HYPERLINK("https://stackoverflow.com/q/44076048", "44076048")</f>
        <v/>
      </c>
      <c r="B46" t="n">
        <v>0.3166666666666667</v>
      </c>
    </row>
    <row r="47">
      <c r="A47">
        <f>HYPERLINK("https://stackoverflow.com/q/44165995", "44165995")</f>
        <v/>
      </c>
      <c r="B47" t="n">
        <v>0.2410130718954249</v>
      </c>
    </row>
    <row r="48">
      <c r="A48">
        <f>HYPERLINK("https://stackoverflow.com/q/44242378", "44242378")</f>
        <v/>
      </c>
      <c r="B48" t="n">
        <v>0.2654320987654321</v>
      </c>
    </row>
    <row r="49">
      <c r="A49">
        <f>HYPERLINK("https://stackoverflow.com/q/44267405", "44267405")</f>
        <v/>
      </c>
      <c r="B49" t="n">
        <v>0.1921921921921922</v>
      </c>
    </row>
    <row r="50">
      <c r="A50">
        <f>HYPERLINK("https://stackoverflow.com/q/44375912", "44375912")</f>
        <v/>
      </c>
      <c r="B50" t="n">
        <v>0.2134502923976608</v>
      </c>
    </row>
    <row r="51">
      <c r="A51">
        <f>HYPERLINK("https://stackoverflow.com/q/44407451", "44407451")</f>
        <v/>
      </c>
      <c r="B51" t="n">
        <v>0.1978319783197832</v>
      </c>
    </row>
    <row r="52">
      <c r="A52">
        <f>HYPERLINK("https://stackoverflow.com/q/44421727", "44421727")</f>
        <v/>
      </c>
      <c r="B52" t="n">
        <v>0.1388888888888889</v>
      </c>
    </row>
    <row r="53">
      <c r="A53">
        <f>HYPERLINK("https://stackoverflow.com/q/44526400", "44526400")</f>
        <v/>
      </c>
      <c r="B53" t="n">
        <v>0.1725146198830409</v>
      </c>
    </row>
    <row r="54">
      <c r="A54">
        <f>HYPERLINK("https://stackoverflow.com/q/44532598", "44532598")</f>
        <v/>
      </c>
      <c r="B54" t="n">
        <v>0.2034188034188034</v>
      </c>
    </row>
    <row r="55">
      <c r="A55">
        <f>HYPERLINK("https://stackoverflow.com/q/44590497", "44590497")</f>
        <v/>
      </c>
      <c r="B55" t="n">
        <v>0.1737891737891738</v>
      </c>
    </row>
    <row r="56">
      <c r="A56">
        <f>HYPERLINK("https://stackoverflow.com/q/44634946", "44634946")</f>
        <v/>
      </c>
      <c r="B56" t="n">
        <v>0.1804281345565749</v>
      </c>
    </row>
    <row r="57">
      <c r="A57">
        <f>HYPERLINK("https://stackoverflow.com/q/44641222", "44641222")</f>
        <v/>
      </c>
      <c r="B57" t="n">
        <v>0.1719298245614035</v>
      </c>
    </row>
    <row r="58">
      <c r="A58">
        <f>HYPERLINK("https://stackoverflow.com/q/44767791", "44767791")</f>
        <v/>
      </c>
      <c r="B58" t="n">
        <v>0.1871345029239766</v>
      </c>
    </row>
    <row r="59">
      <c r="A59">
        <f>HYPERLINK("https://stackoverflow.com/q/44800423", "44800423")</f>
        <v/>
      </c>
      <c r="B59" t="n">
        <v>0.234006734006734</v>
      </c>
    </row>
    <row r="60">
      <c r="A60">
        <f>HYPERLINK("https://stackoverflow.com/q/44838564", "44838564")</f>
        <v/>
      </c>
      <c r="B60" t="n">
        <v>0.215686274509804</v>
      </c>
    </row>
    <row r="61">
      <c r="A61">
        <f>HYPERLINK("https://stackoverflow.com/q/44867066", "44867066")</f>
        <v/>
      </c>
      <c r="B61" t="n">
        <v>0.196159122085048</v>
      </c>
    </row>
    <row r="62">
      <c r="A62">
        <f>HYPERLINK("https://stackoverflow.com/q/44974408", "44974408")</f>
        <v/>
      </c>
      <c r="B62" t="n">
        <v>0.2126984126984127</v>
      </c>
    </row>
    <row r="63">
      <c r="A63">
        <f>HYPERLINK("https://stackoverflow.com/q/45004378", "45004378")</f>
        <v/>
      </c>
      <c r="B63" t="n">
        <v>0.2819971870604782</v>
      </c>
    </row>
    <row r="64">
      <c r="A64">
        <f>HYPERLINK("https://stackoverflow.com/q/45177765", "45177765")</f>
        <v/>
      </c>
      <c r="B64" t="n">
        <v>0.2565157750342936</v>
      </c>
    </row>
    <row r="65">
      <c r="A65">
        <f>HYPERLINK("https://stackoverflow.com/q/45232971", "45232971")</f>
        <v/>
      </c>
      <c r="B65" t="n">
        <v>0.1973684210526316</v>
      </c>
    </row>
    <row r="66">
      <c r="A66">
        <f>HYPERLINK("https://stackoverflow.com/q/45494320", "45494320")</f>
        <v/>
      </c>
      <c r="B66" t="n">
        <v>0.2323232323232323</v>
      </c>
    </row>
    <row r="67">
      <c r="A67">
        <f>HYPERLINK("https://stackoverflow.com/q/45513359", "45513359")</f>
        <v/>
      </c>
      <c r="B67" t="n">
        <v>0.2342592592592593</v>
      </c>
    </row>
    <row r="68">
      <c r="A68">
        <f>HYPERLINK("https://stackoverflow.com/q/45572394", "45572394")</f>
        <v/>
      </c>
      <c r="B68" t="n">
        <v>0.3658881811748054</v>
      </c>
    </row>
    <row r="69">
      <c r="A69">
        <f>HYPERLINK("https://stackoverflow.com/q/45697947", "45697947")</f>
        <v/>
      </c>
      <c r="B69" t="n">
        <v>0.1569664902998236</v>
      </c>
    </row>
    <row r="70">
      <c r="A70">
        <f>HYPERLINK("https://stackoverflow.com/q/45748997", "45748997")</f>
        <v/>
      </c>
      <c r="B70" t="n">
        <v>0.3325774754346183</v>
      </c>
    </row>
    <row r="71">
      <c r="A71">
        <f>HYPERLINK("https://stackoverflow.com/q/45767036", "45767036")</f>
        <v/>
      </c>
      <c r="B71" t="n">
        <v>0.1653116531165312</v>
      </c>
    </row>
    <row r="72">
      <c r="A72">
        <f>HYPERLINK("https://stackoverflow.com/q/45824743", "45824743")</f>
        <v/>
      </c>
      <c r="B72" t="n">
        <v>0.2542955326460481</v>
      </c>
    </row>
    <row r="73">
      <c r="A73">
        <f>HYPERLINK("https://stackoverflow.com/q/45901296", "45901296")</f>
        <v/>
      </c>
      <c r="B73" t="n">
        <v>0.2031063321385902</v>
      </c>
    </row>
    <row r="74">
      <c r="A74">
        <f>HYPERLINK("https://stackoverflow.com/q/45975826", "45975826")</f>
        <v/>
      </c>
      <c r="B74" t="n">
        <v>0.1636636636636637</v>
      </c>
    </row>
    <row r="75">
      <c r="A75">
        <f>HYPERLINK("https://stackoverflow.com/q/46001148", "46001148")</f>
        <v/>
      </c>
      <c r="B75" t="n">
        <v>0.2448759439050701</v>
      </c>
    </row>
    <row r="76">
      <c r="A76">
        <f>HYPERLINK("https://stackoverflow.com/q/46077840", "46077840")</f>
        <v/>
      </c>
      <c r="B76" t="n">
        <v>0.1575456053067993</v>
      </c>
    </row>
    <row r="77">
      <c r="A77">
        <f>HYPERLINK("https://stackoverflow.com/q/46206200", "46206200")</f>
        <v/>
      </c>
      <c r="B77" t="n">
        <v>0.1666666666666667</v>
      </c>
    </row>
    <row r="78">
      <c r="A78">
        <f>HYPERLINK("https://stackoverflow.com/q/46227182", "46227182")</f>
        <v/>
      </c>
      <c r="B78" t="n">
        <v>0.1718898385565052</v>
      </c>
    </row>
    <row r="79">
      <c r="A79">
        <f>HYPERLINK("https://stackoverflow.com/q/46453448", "46453448")</f>
        <v/>
      </c>
      <c r="B79" t="n">
        <v>0.2362707535121328</v>
      </c>
    </row>
    <row r="80">
      <c r="A80">
        <f>HYPERLINK("https://stackoverflow.com/q/46463283", "46463283")</f>
        <v/>
      </c>
      <c r="B80" t="n">
        <v>0.2975206611570247</v>
      </c>
    </row>
    <row r="81">
      <c r="A81">
        <f>HYPERLINK("https://stackoverflow.com/q/46606062", "46606062")</f>
        <v/>
      </c>
      <c r="B81" t="n">
        <v>0.2492063492063492</v>
      </c>
    </row>
    <row r="82">
      <c r="A82">
        <f>HYPERLINK("https://stackoverflow.com/q/46612266", "46612266")</f>
        <v/>
      </c>
      <c r="B82" t="n">
        <v>0.2009456264775414</v>
      </c>
    </row>
    <row r="83">
      <c r="A83">
        <f>HYPERLINK("https://stackoverflow.com/q/46801400", "46801400")</f>
        <v/>
      </c>
      <c r="B83" t="n">
        <v>0.4908789386401327</v>
      </c>
    </row>
    <row r="84">
      <c r="A84">
        <f>HYPERLINK("https://stackoverflow.com/q/46882235", "46882235")</f>
        <v/>
      </c>
      <c r="B84" t="n">
        <v>0.3551051051051051</v>
      </c>
    </row>
    <row r="85">
      <c r="A85">
        <f>HYPERLINK("https://stackoverflow.com/q/46921029", "46921029")</f>
        <v/>
      </c>
      <c r="B85" t="n">
        <v>0.4413057124921531</v>
      </c>
    </row>
    <row r="86">
      <c r="A86">
        <f>HYPERLINK("https://stackoverflow.com/q/46974480", "46974480")</f>
        <v/>
      </c>
      <c r="B86" t="n">
        <v>0.2526041666666667</v>
      </c>
    </row>
    <row r="87">
      <c r="A87">
        <f>HYPERLINK("https://stackoverflow.com/q/46978829", "46978829")</f>
        <v/>
      </c>
      <c r="B87" t="n">
        <v>0.2117647058823529</v>
      </c>
    </row>
    <row r="88">
      <c r="A88">
        <f>HYPERLINK("https://stackoverflow.com/q/47025667", "47025667")</f>
        <v/>
      </c>
      <c r="B88" t="n">
        <v>0.2401433691756272</v>
      </c>
    </row>
    <row r="89">
      <c r="A89">
        <f>HYPERLINK("https://stackoverflow.com/q/47296300", "47296300")</f>
        <v/>
      </c>
      <c r="B89" t="n">
        <v>0.1402116402116402</v>
      </c>
    </row>
    <row r="90">
      <c r="A90">
        <f>HYPERLINK("https://stackoverflow.com/q/47451392", "47451392")</f>
        <v/>
      </c>
      <c r="B90" t="n">
        <v>0.2400419287211741</v>
      </c>
    </row>
    <row r="91">
      <c r="A91">
        <f>HYPERLINK("https://stackoverflow.com/q/47518599", "47518599")</f>
        <v/>
      </c>
      <c r="B91" t="n">
        <v>0.3397435897435898</v>
      </c>
    </row>
    <row r="92">
      <c r="A92">
        <f>HYPERLINK("https://stackoverflow.com/q/47522277", "47522277")</f>
        <v/>
      </c>
      <c r="B92" t="n">
        <v>0.1418128654970761</v>
      </c>
    </row>
    <row r="93">
      <c r="A93">
        <f>HYPERLINK("https://stackoverflow.com/q/47706182", "47706182")</f>
        <v/>
      </c>
      <c r="B93" t="n">
        <v>0.3693693693693694</v>
      </c>
    </row>
    <row r="94">
      <c r="A94">
        <f>HYPERLINK("https://stackoverflow.com/q/47749485", "47749485")</f>
        <v/>
      </c>
      <c r="B94" t="n">
        <v>0.2007168458781362</v>
      </c>
    </row>
    <row r="95">
      <c r="A95">
        <f>HYPERLINK("https://stackoverflow.com/q/47817723", "47817723")</f>
        <v/>
      </c>
      <c r="B95" t="n">
        <v>0.1555555555555556</v>
      </c>
    </row>
    <row r="96">
      <c r="A96">
        <f>HYPERLINK("https://stackoverflow.com/q/47820165", "47820165")</f>
        <v/>
      </c>
      <c r="B96" t="n">
        <v>0.3650793650793651</v>
      </c>
    </row>
    <row r="97">
      <c r="A97">
        <f>HYPERLINK("https://stackoverflow.com/q/47820479", "47820479")</f>
        <v/>
      </c>
      <c r="B97" t="n">
        <v>0.15220700152207</v>
      </c>
    </row>
    <row r="98">
      <c r="A98">
        <f>HYPERLINK("https://stackoverflow.com/q/47830107", "47830107")</f>
        <v/>
      </c>
      <c r="B98" t="n">
        <v>0.1938534278959811</v>
      </c>
    </row>
    <row r="99">
      <c r="A99">
        <f>HYPERLINK("https://stackoverflow.com/q/47943399", "47943399")</f>
        <v/>
      </c>
      <c r="B99" t="n">
        <v>0.2268518518518519</v>
      </c>
    </row>
    <row r="100">
      <c r="A100">
        <f>HYPERLINK("https://stackoverflow.com/q/48026832", "48026832")</f>
        <v/>
      </c>
      <c r="B100" t="n">
        <v>0.2753623188405797</v>
      </c>
    </row>
    <row r="101">
      <c r="A101">
        <f>HYPERLINK("https://stackoverflow.com/q/48054534", "48054534")</f>
        <v/>
      </c>
      <c r="B101" t="n">
        <v>0.2869198312236287</v>
      </c>
    </row>
    <row r="102">
      <c r="A102">
        <f>HYPERLINK("https://stackoverflow.com/q/48082476", "48082476")</f>
        <v/>
      </c>
      <c r="B102" t="n">
        <v>0.1647058823529412</v>
      </c>
    </row>
    <row r="103">
      <c r="A103">
        <f>HYPERLINK("https://stackoverflow.com/q/48267239", "48267239")</f>
        <v/>
      </c>
      <c r="B103" t="n">
        <v>0.2523540489642184</v>
      </c>
    </row>
    <row r="104">
      <c r="A104">
        <f>HYPERLINK("https://stackoverflow.com/q/48291882", "48291882")</f>
        <v/>
      </c>
      <c r="B104" t="n">
        <v>0.1907131011608623</v>
      </c>
    </row>
    <row r="105">
      <c r="A105">
        <f>HYPERLINK("https://stackoverflow.com/q/48385134", "48385134")</f>
        <v/>
      </c>
      <c r="B105" t="n">
        <v>0.1548269581056466</v>
      </c>
    </row>
    <row r="106">
      <c r="A106">
        <f>HYPERLINK("https://stackoverflow.com/q/48413268", "48413268")</f>
        <v/>
      </c>
      <c r="B106" t="n">
        <v>0.182033096926714</v>
      </c>
    </row>
    <row r="107">
      <c r="A107">
        <f>HYPERLINK("https://stackoverflow.com/q/48602318", "48602318")</f>
        <v/>
      </c>
      <c r="B107" t="n">
        <v>0.3043478260869565</v>
      </c>
    </row>
    <row r="108">
      <c r="A108">
        <f>HYPERLINK("https://stackoverflow.com/q/48633390", "48633390")</f>
        <v/>
      </c>
      <c r="B108" t="n">
        <v>0.1836734693877551</v>
      </c>
    </row>
    <row r="109">
      <c r="A109">
        <f>HYPERLINK("https://stackoverflow.com/q/48651904", "48651904")</f>
        <v/>
      </c>
      <c r="B109" t="n">
        <v>0.2569444444444445</v>
      </c>
    </row>
    <row r="110">
      <c r="A110">
        <f>HYPERLINK("https://stackoverflow.com/q/48736701", "48736701")</f>
        <v/>
      </c>
      <c r="B110" t="n">
        <v>0.2752652149637074</v>
      </c>
    </row>
    <row r="111">
      <c r="A111">
        <f>HYPERLINK("https://stackoverflow.com/q/48880561", "48880561")</f>
        <v/>
      </c>
      <c r="B111" t="n">
        <v>0.1601731601731602</v>
      </c>
    </row>
    <row r="112">
      <c r="A112">
        <f>HYPERLINK("https://stackoverflow.com/q/48933290", "48933290")</f>
        <v/>
      </c>
      <c r="B112" t="n">
        <v>0.2719298245614036</v>
      </c>
    </row>
    <row r="113">
      <c r="A113">
        <f>HYPERLINK("https://stackoverflow.com/q/48981236", "48981236")</f>
        <v/>
      </c>
      <c r="B113" t="n">
        <v>0.3405349794238683</v>
      </c>
    </row>
    <row r="114">
      <c r="A114">
        <f>HYPERLINK("https://stackoverflow.com/q/48997601", "48997601")</f>
        <v/>
      </c>
      <c r="B114" t="n">
        <v>0.1765601217656012</v>
      </c>
    </row>
    <row r="115">
      <c r="A115">
        <f>HYPERLINK("https://stackoverflow.com/q/49164897", "49164897")</f>
        <v/>
      </c>
      <c r="B115" t="n">
        <v>0.2592592592592592</v>
      </c>
    </row>
    <row r="116">
      <c r="A116">
        <f>HYPERLINK("https://stackoverflow.com/q/49172417", "49172417")</f>
        <v/>
      </c>
      <c r="B116" t="n">
        <v>0.2659932659932659</v>
      </c>
    </row>
    <row r="117">
      <c r="A117">
        <f>HYPERLINK("https://stackoverflow.com/q/49192135", "49192135")</f>
        <v/>
      </c>
      <c r="B117" t="n">
        <v>0.3002070393374741</v>
      </c>
    </row>
    <row r="118">
      <c r="A118">
        <f>HYPERLINK("https://stackoverflow.com/q/49242888", "49242888")</f>
        <v/>
      </c>
      <c r="B118" t="n">
        <v>0.1720164609053498</v>
      </c>
    </row>
    <row r="119">
      <c r="A119">
        <f>HYPERLINK("https://stackoverflow.com/q/49249899", "49249899")</f>
        <v/>
      </c>
      <c r="B119" t="n">
        <v>0.1502347417840376</v>
      </c>
    </row>
    <row r="120">
      <c r="A120">
        <f>HYPERLINK("https://stackoverflow.com/q/49301986", "49301986")</f>
        <v/>
      </c>
      <c r="B120" t="n">
        <v>0.1883040935672515</v>
      </c>
    </row>
    <row r="121">
      <c r="A121">
        <f>HYPERLINK("https://stackoverflow.com/q/49379459", "49379459")</f>
        <v/>
      </c>
      <c r="B121" t="n">
        <v>0.1253968253968254</v>
      </c>
    </row>
    <row r="122">
      <c r="A122">
        <f>HYPERLINK("https://stackoverflow.com/q/49412482", "49412482")</f>
        <v/>
      </c>
      <c r="B122" t="n">
        <v>0.3076923076923077</v>
      </c>
    </row>
    <row r="123">
      <c r="A123">
        <f>HYPERLINK("https://stackoverflow.com/q/49506812", "49506812")</f>
        <v/>
      </c>
      <c r="B123" t="n">
        <v>0.2390710382513661</v>
      </c>
    </row>
    <row r="124">
      <c r="A124">
        <f>HYPERLINK("https://stackoverflow.com/q/49580441", "49580441")</f>
        <v/>
      </c>
      <c r="B124" t="n">
        <v>0.2037037037037037</v>
      </c>
    </row>
    <row r="125">
      <c r="A125">
        <f>HYPERLINK("https://stackoverflow.com/q/49738995", "49738995")</f>
        <v/>
      </c>
      <c r="B125" t="n">
        <v>0.2336601307189543</v>
      </c>
    </row>
    <row r="126">
      <c r="A126">
        <f>HYPERLINK("https://stackoverflow.com/q/49809115", "49809115")</f>
        <v/>
      </c>
      <c r="B126" t="n">
        <v>0.2066276803118908</v>
      </c>
    </row>
    <row r="127">
      <c r="A127">
        <f>HYPERLINK("https://stackoverflow.com/q/49891856", "49891856")</f>
        <v/>
      </c>
      <c r="B127" t="n">
        <v>0.2570370370370371</v>
      </c>
    </row>
    <row r="128">
      <c r="A128">
        <f>HYPERLINK("https://stackoverflow.com/q/49897894", "49897894")</f>
        <v/>
      </c>
      <c r="B128" t="n">
        <v>0.3333333333333333</v>
      </c>
    </row>
    <row r="129">
      <c r="A129">
        <f>HYPERLINK("https://stackoverflow.com/q/49914445", "49914445")</f>
        <v/>
      </c>
      <c r="B129" t="n">
        <v>0.1699346405228758</v>
      </c>
    </row>
    <row r="130">
      <c r="A130">
        <f>HYPERLINK("https://stackoverflow.com/q/49933936", "49933936")</f>
        <v/>
      </c>
      <c r="B130" t="n">
        <v>0.152046783625731</v>
      </c>
    </row>
    <row r="131">
      <c r="A131">
        <f>HYPERLINK("https://stackoverflow.com/q/49986234", "49986234")</f>
        <v/>
      </c>
      <c r="B131" t="n">
        <v>0.2434456928838951</v>
      </c>
    </row>
    <row r="132">
      <c r="A132">
        <f>HYPERLINK("https://stackoverflow.com/q/49988947", "49988947")</f>
        <v/>
      </c>
      <c r="B132" t="n">
        <v>0.2235142118863049</v>
      </c>
    </row>
    <row r="133">
      <c r="A133">
        <f>HYPERLINK("https://stackoverflow.com/q/50013399", "50013399")</f>
        <v/>
      </c>
      <c r="B133" t="n">
        <v>0.4020833333333333</v>
      </c>
    </row>
    <row r="134">
      <c r="A134">
        <f>HYPERLINK("https://stackoverflow.com/q/50038246", "50038246")</f>
        <v/>
      </c>
      <c r="B134" t="n">
        <v>0.2269503546099291</v>
      </c>
    </row>
    <row r="135">
      <c r="A135">
        <f>HYPERLINK("https://stackoverflow.com/q/50197317", "50197317")</f>
        <v/>
      </c>
      <c r="B135" t="n">
        <v>0.1798941798941799</v>
      </c>
    </row>
    <row r="136">
      <c r="A136">
        <f>HYPERLINK("https://stackoverflow.com/q/50247924", "50247924")</f>
        <v/>
      </c>
      <c r="B136" t="n">
        <v>0.2072409488139825</v>
      </c>
    </row>
    <row r="137">
      <c r="A137">
        <f>HYPERLINK("https://stackoverflow.com/q/50454105", "50454105")</f>
        <v/>
      </c>
      <c r="B137" t="n">
        <v>0.2361111111111111</v>
      </c>
    </row>
    <row r="138">
      <c r="A138">
        <f>HYPERLINK("https://stackoverflow.com/q/50470391", "50470391")</f>
        <v/>
      </c>
      <c r="B138" t="n">
        <v>0.198989898989899</v>
      </c>
    </row>
    <row r="139">
      <c r="A139">
        <f>HYPERLINK("https://stackoverflow.com/q/50529981", "50529981")</f>
        <v/>
      </c>
      <c r="B139" t="n">
        <v>0.3057525610717101</v>
      </c>
    </row>
    <row r="140">
      <c r="A140">
        <f>HYPERLINK("https://stackoverflow.com/q/50582355", "50582355")</f>
        <v/>
      </c>
      <c r="B140" t="n">
        <v>0.2828282828282828</v>
      </c>
    </row>
    <row r="141">
      <c r="A141">
        <f>HYPERLINK("https://stackoverflow.com/q/50624609", "50624609")</f>
        <v/>
      </c>
      <c r="B141" t="n">
        <v>0.3088888888888888</v>
      </c>
    </row>
    <row r="142">
      <c r="A142">
        <f>HYPERLINK("https://stackoverflow.com/q/50627461", "50627461")</f>
        <v/>
      </c>
      <c r="B142" t="n">
        <v>0.1422558922558923</v>
      </c>
    </row>
    <row r="143">
      <c r="A143">
        <f>HYPERLINK("https://stackoverflow.com/q/50629028", "50629028")</f>
        <v/>
      </c>
      <c r="B143" t="n">
        <v>0.1683848797250859</v>
      </c>
    </row>
    <row r="144">
      <c r="A144">
        <f>HYPERLINK("https://stackoverflow.com/q/50632954", "50632954")</f>
        <v/>
      </c>
      <c r="B144" t="n">
        <v>0.3098290598290598</v>
      </c>
    </row>
    <row r="145">
      <c r="A145">
        <f>HYPERLINK("https://stackoverflow.com/q/50641477", "50641477")</f>
        <v/>
      </c>
      <c r="B145" t="n">
        <v>0.2349537037037037</v>
      </c>
    </row>
    <row r="146">
      <c r="A146">
        <f>HYPERLINK("https://stackoverflow.com/q/50701731", "50701731")</f>
        <v/>
      </c>
      <c r="B146" t="n">
        <v>0.1910569105691057</v>
      </c>
    </row>
    <row r="147">
      <c r="A147">
        <f>HYPERLINK("https://stackoverflow.com/q/50764255", "50764255")</f>
        <v/>
      </c>
      <c r="B147" t="n">
        <v>0.212962962962963</v>
      </c>
    </row>
    <row r="148">
      <c r="A148">
        <f>HYPERLINK("https://stackoverflow.com/q/50865772", "50865772")</f>
        <v/>
      </c>
      <c r="B148" t="n">
        <v>0.2413793103448276</v>
      </c>
    </row>
    <row r="149">
      <c r="A149">
        <f>HYPERLINK("https://stackoverflow.com/q/50877919", "50877919")</f>
        <v/>
      </c>
      <c r="B149" t="n">
        <v>0.216712580348944</v>
      </c>
    </row>
    <row r="150">
      <c r="A150">
        <f>HYPERLINK("https://stackoverflow.com/q/50932709", "50932709")</f>
        <v/>
      </c>
      <c r="B150" t="n">
        <v>0.3004314994606257</v>
      </c>
    </row>
    <row r="151">
      <c r="A151">
        <f>HYPERLINK("https://stackoverflow.com/q/51018281", "51018281")</f>
        <v/>
      </c>
      <c r="B151" t="n">
        <v>0.2350877192982457</v>
      </c>
    </row>
    <row r="152">
      <c r="A152">
        <f>HYPERLINK("https://stackoverflow.com/q/51028474", "51028474")</f>
        <v/>
      </c>
      <c r="B152" t="n">
        <v>0.162280701754386</v>
      </c>
    </row>
    <row r="153">
      <c r="A153">
        <f>HYPERLINK("https://stackoverflow.com/q/51044647", "51044647")</f>
        <v/>
      </c>
      <c r="B153" t="n">
        <v>0.2003129890453834</v>
      </c>
    </row>
    <row r="154">
      <c r="A154">
        <f>HYPERLINK("https://stackoverflow.com/q/51086790", "51086790")</f>
        <v/>
      </c>
      <c r="B154" t="n">
        <v>0.3277216610549944</v>
      </c>
    </row>
    <row r="155">
      <c r="A155">
        <f>HYPERLINK("https://stackoverflow.com/q/51105421", "51105421")</f>
        <v/>
      </c>
      <c r="B155" t="n">
        <v>0.2222222222222222</v>
      </c>
    </row>
    <row r="156">
      <c r="A156">
        <f>HYPERLINK("https://stackoverflow.com/q/51110466", "51110466")</f>
        <v/>
      </c>
      <c r="B156" t="n">
        <v>0.1950904392764858</v>
      </c>
    </row>
    <row r="157">
      <c r="A157">
        <f>HYPERLINK("https://stackoverflow.com/q/51175074", "51175074")</f>
        <v/>
      </c>
      <c r="B157" t="n">
        <v>0.2074729596853491</v>
      </c>
    </row>
    <row r="158">
      <c r="A158">
        <f>HYPERLINK("https://stackoverflow.com/q/51208243", "51208243")</f>
        <v/>
      </c>
      <c r="B158" t="n">
        <v>0.1990338164251208</v>
      </c>
    </row>
    <row r="159">
      <c r="A159">
        <f>HYPERLINK("https://stackoverflow.com/q/51230134", "51230134")</f>
        <v/>
      </c>
      <c r="B159" t="n">
        <v>0.328042328042328</v>
      </c>
    </row>
    <row r="160">
      <c r="A160">
        <f>HYPERLINK("https://stackoverflow.com/q/51282275", "51282275")</f>
        <v/>
      </c>
      <c r="B160" t="n">
        <v>0.2334739803094233</v>
      </c>
    </row>
    <row r="161">
      <c r="A161">
        <f>HYPERLINK("https://stackoverflow.com/q/51306484", "51306484")</f>
        <v/>
      </c>
      <c r="B161" t="n">
        <v>0.2631578947368421</v>
      </c>
    </row>
    <row r="162">
      <c r="A162">
        <f>HYPERLINK("https://stackoverflow.com/q/51364575", "51364575")</f>
        <v/>
      </c>
      <c r="B162" t="n">
        <v>0.2018518518518519</v>
      </c>
    </row>
    <row r="163">
      <c r="A163">
        <f>HYPERLINK("https://stackoverflow.com/q/51464538", "51464538")</f>
        <v/>
      </c>
      <c r="B163" t="n">
        <v>0.2826321467098167</v>
      </c>
    </row>
    <row r="164">
      <c r="A164">
        <f>HYPERLINK("https://stackoverflow.com/q/51529636", "51529636")</f>
        <v/>
      </c>
      <c r="B164" t="n">
        <v>0.2431243124312431</v>
      </c>
    </row>
    <row r="165">
      <c r="A165">
        <f>HYPERLINK("https://stackoverflow.com/q/51542863", "51542863")</f>
        <v/>
      </c>
      <c r="B165" t="n">
        <v>0.292929292929293</v>
      </c>
    </row>
    <row r="166">
      <c r="A166">
        <f>HYPERLINK("https://stackoverflow.com/q/51652025", "51652025")</f>
        <v/>
      </c>
      <c r="B166" t="n">
        <v>0.1830065359477124</v>
      </c>
    </row>
    <row r="167">
      <c r="A167">
        <f>HYPERLINK("https://stackoverflow.com/q/51685009", "51685009")</f>
        <v/>
      </c>
      <c r="B167" t="n">
        <v>0.2919896640826873</v>
      </c>
    </row>
    <row r="168">
      <c r="A168">
        <f>HYPERLINK("https://stackoverflow.com/q/51789832", "51789832")</f>
        <v/>
      </c>
      <c r="B168" t="n">
        <v>0.1132075471698113</v>
      </c>
    </row>
    <row r="169">
      <c r="A169">
        <f>HYPERLINK("https://stackoverflow.com/q/51831600", "51831600")</f>
        <v/>
      </c>
      <c r="B169" t="n">
        <v>0.1792929292929293</v>
      </c>
    </row>
    <row r="170">
      <c r="A170">
        <f>HYPERLINK("https://stackoverflow.com/q/51865071", "51865071")</f>
        <v/>
      </c>
      <c r="B170" t="n">
        <v>0.2891737891737892</v>
      </c>
    </row>
    <row r="171">
      <c r="A171">
        <f>HYPERLINK("https://stackoverflow.com/q/51881224", "51881224")</f>
        <v/>
      </c>
      <c r="B171" t="n">
        <v>0.2943262411347518</v>
      </c>
    </row>
    <row r="172">
      <c r="A172">
        <f>HYPERLINK("https://stackoverflow.com/q/51888709", "51888709")</f>
        <v/>
      </c>
      <c r="B172" t="n">
        <v>0.168421052631579</v>
      </c>
    </row>
    <row r="173">
      <c r="A173">
        <f>HYPERLINK("https://stackoverflow.com/q/51999779", "51999779")</f>
        <v/>
      </c>
      <c r="B173" t="n">
        <v>0.2134831460674157</v>
      </c>
    </row>
    <row r="174">
      <c r="A174">
        <f>HYPERLINK("https://stackoverflow.com/q/52016220", "52016220")</f>
        <v/>
      </c>
      <c r="B174" t="n">
        <v>0.1822222222222222</v>
      </c>
    </row>
    <row r="175">
      <c r="A175">
        <f>HYPERLINK("https://stackoverflow.com/q/52023042", "52023042")</f>
        <v/>
      </c>
      <c r="B175" t="n">
        <v>0.3646322378716745</v>
      </c>
    </row>
    <row r="176">
      <c r="A176">
        <f>HYPERLINK("https://stackoverflow.com/q/52045267", "52045267")</f>
        <v/>
      </c>
      <c r="B176" t="n">
        <v>0.2484276729559748</v>
      </c>
    </row>
    <row r="177">
      <c r="A177">
        <f>HYPERLINK("https://stackoverflow.com/q/52054618", "52054618")</f>
        <v/>
      </c>
      <c r="B177" t="n">
        <v>0.1887810140237325</v>
      </c>
    </row>
    <row r="178">
      <c r="A178">
        <f>HYPERLINK("https://stackoverflow.com/q/52126309", "52126309")</f>
        <v/>
      </c>
      <c r="B178" t="n">
        <v>0.2021857923497268</v>
      </c>
    </row>
    <row r="179">
      <c r="A179">
        <f>HYPERLINK("https://stackoverflow.com/q/52133532", "52133532")</f>
        <v/>
      </c>
      <c r="B179" t="n">
        <v>0.1550387596899225</v>
      </c>
    </row>
    <row r="180">
      <c r="A180">
        <f>HYPERLINK("https://stackoverflow.com/q/52154790", "52154790")</f>
        <v/>
      </c>
      <c r="B180" t="n">
        <v>0.2026862026862027</v>
      </c>
    </row>
    <row r="181">
      <c r="A181">
        <f>HYPERLINK("https://stackoverflow.com/q/52363765", "52363765")</f>
        <v/>
      </c>
      <c r="B181" t="n">
        <v>0.1867283950617284</v>
      </c>
    </row>
    <row r="182">
      <c r="A182">
        <f>HYPERLINK("https://stackoverflow.com/q/52370474", "52370474")</f>
        <v/>
      </c>
      <c r="B182" t="n">
        <v>0.2314814814814815</v>
      </c>
    </row>
    <row r="183">
      <c r="A183">
        <f>HYPERLINK("https://stackoverflow.com/q/52406753", "52406753")</f>
        <v/>
      </c>
      <c r="B183" t="n">
        <v>0.1973684210526316</v>
      </c>
    </row>
    <row r="184">
      <c r="A184">
        <f>HYPERLINK("https://stackoverflow.com/q/52480985", "52480985")</f>
        <v/>
      </c>
      <c r="B184" t="n">
        <v>0.1695906432748538</v>
      </c>
    </row>
    <row r="185">
      <c r="A185">
        <f>HYPERLINK("https://stackoverflow.com/q/52518944", "52518944")</f>
        <v/>
      </c>
      <c r="B185" t="n">
        <v>0.1811111111111111</v>
      </c>
    </row>
    <row r="186">
      <c r="A186">
        <f>HYPERLINK("https://stackoverflow.com/q/52544025", "52544025")</f>
        <v/>
      </c>
      <c r="B186" t="n">
        <v>0.237037037037037</v>
      </c>
    </row>
    <row r="187">
      <c r="A187">
        <f>HYPERLINK("https://stackoverflow.com/q/52559551", "52559551")</f>
        <v/>
      </c>
      <c r="B187" t="n">
        <v>0.1834625322997416</v>
      </c>
    </row>
    <row r="188">
      <c r="A188">
        <f>HYPERLINK("https://stackoverflow.com/q/52719697", "52719697")</f>
        <v/>
      </c>
      <c r="B188" t="n">
        <v>0.2151111111111111</v>
      </c>
    </row>
    <row r="189">
      <c r="A189">
        <f>HYPERLINK("https://stackoverflow.com/q/52733497", "52733497")</f>
        <v/>
      </c>
      <c r="B189" t="n">
        <v>0.2428774928774929</v>
      </c>
    </row>
    <row r="190">
      <c r="A190">
        <f>HYPERLINK("https://stackoverflow.com/q/52753965", "52753965")</f>
        <v/>
      </c>
      <c r="B190" t="n">
        <v>0.4137645107794362</v>
      </c>
    </row>
    <row r="191">
      <c r="A191">
        <f>HYPERLINK("https://stackoverflow.com/q/52772128", "52772128")</f>
        <v/>
      </c>
      <c r="B191" t="n">
        <v>0.2</v>
      </c>
    </row>
    <row r="192">
      <c r="A192">
        <f>HYPERLINK("https://stackoverflow.com/q/52776119", "52776119")</f>
        <v/>
      </c>
      <c r="B192" t="n">
        <v>0.2256944444444444</v>
      </c>
    </row>
    <row r="193">
      <c r="A193">
        <f>HYPERLINK("https://stackoverflow.com/q/52816757", "52816757")</f>
        <v/>
      </c>
      <c r="B193" t="n">
        <v>0.1396011396011396</v>
      </c>
    </row>
    <row r="194">
      <c r="A194">
        <f>HYPERLINK("https://stackoverflow.com/q/52831801", "52831801")</f>
        <v/>
      </c>
      <c r="B194" t="n">
        <v>0.2650063856960408</v>
      </c>
    </row>
    <row r="195">
      <c r="A195">
        <f>HYPERLINK("https://stackoverflow.com/q/53008138", "53008138")</f>
        <v/>
      </c>
      <c r="B195" t="n">
        <v>0.1985185185185185</v>
      </c>
    </row>
    <row r="196">
      <c r="A196">
        <f>HYPERLINK("https://stackoverflow.com/q/53110268", "53110268")</f>
        <v/>
      </c>
      <c r="B196" t="n">
        <v>0.2594850948509485</v>
      </c>
    </row>
    <row r="197">
      <c r="A197">
        <f>HYPERLINK("https://stackoverflow.com/q/53207169", "53207169")</f>
        <v/>
      </c>
      <c r="B197" t="n">
        <v>0.2718446601941748</v>
      </c>
    </row>
    <row r="198">
      <c r="A198">
        <f>HYPERLINK("https://stackoverflow.com/q/53208833", "53208833")</f>
        <v/>
      </c>
      <c r="B198" t="n">
        <v>0.2002583979328166</v>
      </c>
    </row>
    <row r="199">
      <c r="A199">
        <f>HYPERLINK("https://stackoverflow.com/q/53244788", "53244788")</f>
        <v/>
      </c>
      <c r="B199" t="n">
        <v>0.1340388007054674</v>
      </c>
    </row>
    <row r="200">
      <c r="A200">
        <f>HYPERLINK("https://stackoverflow.com/q/53260499", "53260499")</f>
        <v/>
      </c>
      <c r="B200" t="n">
        <v>0.179951690821256</v>
      </c>
    </row>
    <row r="201">
      <c r="A201">
        <f>HYPERLINK("https://stackoverflow.com/q/53267924", "53267924")</f>
        <v/>
      </c>
      <c r="B201" t="n">
        <v>0.2955246913580247</v>
      </c>
    </row>
    <row r="202">
      <c r="A202">
        <f>HYPERLINK("https://stackoverflow.com/q/53305663", "53305663")</f>
        <v/>
      </c>
      <c r="B202" t="n">
        <v>0.2473118279569893</v>
      </c>
    </row>
    <row r="203">
      <c r="A203">
        <f>HYPERLINK("https://stackoverflow.com/q/53326262", "53326262")</f>
        <v/>
      </c>
      <c r="B203" t="n">
        <v>0.2650793650793651</v>
      </c>
    </row>
    <row r="204">
      <c r="A204">
        <f>HYPERLINK("https://stackoverflow.com/q/53344801", "53344801")</f>
        <v/>
      </c>
      <c r="B204" t="n">
        <v>0.167427701674277</v>
      </c>
    </row>
    <row r="205">
      <c r="A205">
        <f>HYPERLINK("https://stackoverflow.com/q/53439446", "53439446")</f>
        <v/>
      </c>
      <c r="B205" t="n">
        <v>0.1335200746965453</v>
      </c>
    </row>
    <row r="206">
      <c r="A206">
        <f>HYPERLINK("https://stackoverflow.com/q/53486490", "53486490")</f>
        <v/>
      </c>
      <c r="B206" t="n">
        <v>0.1857142857142857</v>
      </c>
    </row>
    <row r="207">
      <c r="A207">
        <f>HYPERLINK("https://stackoverflow.com/q/53487133", "53487133")</f>
        <v/>
      </c>
      <c r="B207" t="n">
        <v>0.1678240740740741</v>
      </c>
    </row>
    <row r="208">
      <c r="A208">
        <f>HYPERLINK("https://stackoverflow.com/q/53571219", "53571219")</f>
        <v/>
      </c>
      <c r="B208" t="n">
        <v>0.1994949494949495</v>
      </c>
    </row>
    <row r="209">
      <c r="A209">
        <f>HYPERLINK("https://stackoverflow.com/q/53577204", "53577204")</f>
        <v/>
      </c>
      <c r="B209" t="n">
        <v>0.2532855436081243</v>
      </c>
    </row>
    <row r="210">
      <c r="A210">
        <f>HYPERLINK("https://stackoverflow.com/q/53662108", "53662108")</f>
        <v/>
      </c>
      <c r="B210" t="n">
        <v>0.2485065710872162</v>
      </c>
    </row>
    <row r="211">
      <c r="A211">
        <f>HYPERLINK("https://stackoverflow.com/q/53742356", "53742356")</f>
        <v/>
      </c>
      <c r="B211" t="n">
        <v>0.3809523809523809</v>
      </c>
    </row>
    <row r="212">
      <c r="A212">
        <f>HYPERLINK("https://stackoverflow.com/q/53826899", "53826899")</f>
        <v/>
      </c>
      <c r="B212" t="n">
        <v>0.253822629969419</v>
      </c>
    </row>
    <row r="213">
      <c r="A213">
        <f>HYPERLINK("https://stackoverflow.com/q/53862192", "53862192")</f>
        <v/>
      </c>
      <c r="B213" t="n">
        <v>0.1228070175438596</v>
      </c>
    </row>
    <row r="214">
      <c r="A214">
        <f>HYPERLINK("https://stackoverflow.com/q/53916396", "53916396")</f>
        <v/>
      </c>
      <c r="B214" t="n">
        <v>0.2710795902285264</v>
      </c>
    </row>
    <row r="215">
      <c r="A215">
        <f>HYPERLINK("https://stackoverflow.com/q/53937189", "53937189")</f>
        <v/>
      </c>
      <c r="B215" t="n">
        <v>0.2377777777777777</v>
      </c>
    </row>
    <row r="216">
      <c r="A216">
        <f>HYPERLINK("https://stackoverflow.com/q/54011731", "54011731")</f>
        <v/>
      </c>
      <c r="B216" t="n">
        <v>0.1472868217054264</v>
      </c>
    </row>
    <row r="217">
      <c r="A217">
        <f>HYPERLINK("https://stackoverflow.com/q/54045187", "54045187")</f>
        <v/>
      </c>
      <c r="B217" t="n">
        <v>0.2398373983739837</v>
      </c>
    </row>
    <row r="218">
      <c r="A218">
        <f>HYPERLINK("https://stackoverflow.com/q/54060551", "54060551")</f>
        <v/>
      </c>
      <c r="B218" t="n">
        <v>0.1350210970464135</v>
      </c>
    </row>
    <row r="219">
      <c r="A219">
        <f>HYPERLINK("https://stackoverflow.com/q/54248770", "54248770")</f>
        <v/>
      </c>
      <c r="B219" t="n">
        <v>0.345679012345679</v>
      </c>
    </row>
    <row r="220">
      <c r="A220">
        <f>HYPERLINK("https://stackoverflow.com/q/54271510", "54271510")</f>
        <v/>
      </c>
      <c r="B220" t="n">
        <v>0.224537037037037</v>
      </c>
    </row>
    <row r="221">
      <c r="A221">
        <f>HYPERLINK("https://stackoverflow.com/q/54321038", "54321038")</f>
        <v/>
      </c>
      <c r="B221" t="n">
        <v>0.2065727699530517</v>
      </c>
    </row>
    <row r="222">
      <c r="A222">
        <f>HYPERLINK("https://stackoverflow.com/q/54373790", "54373790")</f>
        <v/>
      </c>
      <c r="B222" t="n">
        <v>0.1682242990654206</v>
      </c>
    </row>
    <row r="223">
      <c r="A223">
        <f>HYPERLINK("https://stackoverflow.com/q/54392707", "54392707")</f>
        <v/>
      </c>
      <c r="B223" t="n">
        <v>0.4252645502645502</v>
      </c>
    </row>
    <row r="224">
      <c r="A224">
        <f>HYPERLINK("https://stackoverflow.com/q/54396214", "54396214")</f>
        <v/>
      </c>
      <c r="B224" t="n">
        <v>0.3018242122719735</v>
      </c>
    </row>
    <row r="225">
      <c r="A225">
        <f>HYPERLINK("https://stackoverflow.com/q/54472908", "54472908")</f>
        <v/>
      </c>
      <c r="B225" t="n">
        <v>0.2107843137254902</v>
      </c>
    </row>
    <row r="226">
      <c r="A226">
        <f>HYPERLINK("https://stackoverflow.com/q/54532079", "54532079")</f>
        <v/>
      </c>
      <c r="B226" t="n">
        <v>0.2065727699530517</v>
      </c>
    </row>
    <row r="227">
      <c r="A227">
        <f>HYPERLINK("https://stackoverflow.com/q/54575273", "54575273")</f>
        <v/>
      </c>
      <c r="B227" t="n">
        <v>0.2182061579651941</v>
      </c>
    </row>
    <row r="228">
      <c r="A228">
        <f>HYPERLINK("https://stackoverflow.com/q/54666018", "54666018")</f>
        <v/>
      </c>
      <c r="B228" t="n">
        <v>0.1227197346600332</v>
      </c>
    </row>
    <row r="229">
      <c r="A229">
        <f>HYPERLINK("https://stackoverflow.com/q/54747323", "54747323")</f>
        <v/>
      </c>
      <c r="B229" t="n">
        <v>0.2564102564102564</v>
      </c>
    </row>
    <row r="230">
      <c r="A230">
        <f>HYPERLINK("https://stackoverflow.com/q/54757002", "54757002")</f>
        <v/>
      </c>
      <c r="B230" t="n">
        <v>0.1552028218694886</v>
      </c>
    </row>
    <row r="231">
      <c r="A231">
        <f>HYPERLINK("https://stackoverflow.com/q/54800171", "54800171")</f>
        <v/>
      </c>
      <c r="B231" t="n">
        <v>0.3510928961748634</v>
      </c>
    </row>
    <row r="232">
      <c r="A232">
        <f>HYPERLINK("https://stackoverflow.com/q/54937175", "54937175")</f>
        <v/>
      </c>
      <c r="B232" t="n">
        <v>0.237095363079615</v>
      </c>
    </row>
    <row r="233">
      <c r="A233">
        <f>HYPERLINK("https://stackoverflow.com/q/55010103", "55010103")</f>
        <v/>
      </c>
      <c r="B233" t="n">
        <v>0.2621527777777778</v>
      </c>
    </row>
    <row r="234">
      <c r="A234">
        <f>HYPERLINK("https://stackoverflow.com/q/55043215", "55043215")</f>
        <v/>
      </c>
      <c r="B234" t="n">
        <v>0.1603535353535354</v>
      </c>
    </row>
    <row r="235">
      <c r="A235">
        <f>HYPERLINK("https://stackoverflow.com/q/55104440", "55104440")</f>
        <v/>
      </c>
      <c r="B235" t="n">
        <v>0.189033189033189</v>
      </c>
    </row>
    <row r="236">
      <c r="A236">
        <f>HYPERLINK("https://stackoverflow.com/q/55118699", "55118699")</f>
        <v/>
      </c>
      <c r="B236" t="n">
        <v>0.3385012919896641</v>
      </c>
    </row>
    <row r="237">
      <c r="A237">
        <f>HYPERLINK("https://stackoverflow.com/q/55126170", "55126170")</f>
        <v/>
      </c>
      <c r="B237" t="n">
        <v>0.1959378733572282</v>
      </c>
    </row>
    <row r="238">
      <c r="A238">
        <f>HYPERLINK("https://stackoverflow.com/q/55143718", "55143718")</f>
        <v/>
      </c>
      <c r="B238" t="n">
        <v>0.2109988776655443</v>
      </c>
    </row>
    <row r="239">
      <c r="A239">
        <f>HYPERLINK("https://stackoverflow.com/q/55196502", "55196502")</f>
        <v/>
      </c>
      <c r="B239" t="n">
        <v>0.2985074626865671</v>
      </c>
    </row>
    <row r="240">
      <c r="A240">
        <f>HYPERLINK("https://stackoverflow.com/q/55571946", "55571946")</f>
        <v/>
      </c>
      <c r="B240" t="n">
        <v>0.1541666666666666</v>
      </c>
    </row>
    <row r="241">
      <c r="A241">
        <f>HYPERLINK("https://stackoverflow.com/q/55695608", "55695608")</f>
        <v/>
      </c>
      <c r="B241" t="n">
        <v>0.1710362047440699</v>
      </c>
    </row>
    <row r="242">
      <c r="A242">
        <f>HYPERLINK("https://stackoverflow.com/q/55721339", "55721339")</f>
        <v/>
      </c>
      <c r="B242" t="n">
        <v>0.2063492063492064</v>
      </c>
    </row>
    <row r="243">
      <c r="A243">
        <f>HYPERLINK("https://stackoverflow.com/q/55740306", "55740306")</f>
        <v/>
      </c>
      <c r="B243" t="n">
        <v>0.2696629213483146</v>
      </c>
    </row>
    <row r="244">
      <c r="A244">
        <f>HYPERLINK("https://stackoverflow.com/q/55847405", "55847405")</f>
        <v/>
      </c>
      <c r="B244" t="n">
        <v>0.1844660194174757</v>
      </c>
    </row>
    <row r="245">
      <c r="A245">
        <f>HYPERLINK("https://stackoverflow.com/q/55971394", "55971394")</f>
        <v/>
      </c>
      <c r="B245" t="n">
        <v>0.1998050682261208</v>
      </c>
    </row>
    <row r="246">
      <c r="A246">
        <f>HYPERLINK("https://stackoverflow.com/q/56007280", "56007280")</f>
        <v/>
      </c>
      <c r="B246" t="n">
        <v>0.161189358372457</v>
      </c>
    </row>
    <row r="247">
      <c r="A247">
        <f>HYPERLINK("https://stackoverflow.com/q/56024475", "56024475")</f>
        <v/>
      </c>
      <c r="B247" t="n">
        <v>0.2615384615384616</v>
      </c>
    </row>
    <row r="248">
      <c r="A248">
        <f>HYPERLINK("https://stackoverflow.com/q/56024780", "56024780")</f>
        <v/>
      </c>
      <c r="B248" t="n">
        <v>0.2905092592592592</v>
      </c>
    </row>
    <row r="249">
      <c r="A249">
        <f>HYPERLINK("https://stackoverflow.com/q/56033799", "56033799")</f>
        <v/>
      </c>
      <c r="B249" t="n">
        <v>0.1953216374269006</v>
      </c>
    </row>
    <row r="250">
      <c r="A250">
        <f>HYPERLINK("https://stackoverflow.com/q/56119353", "56119353")</f>
        <v/>
      </c>
      <c r="B250" t="n">
        <v>0.2211111111111111</v>
      </c>
    </row>
    <row r="251">
      <c r="A251">
        <f>HYPERLINK("https://stackoverflow.com/q/56134883", "56134883")</f>
        <v/>
      </c>
      <c r="B251" t="n">
        <v>0.2273662551440329</v>
      </c>
    </row>
    <row r="252">
      <c r="A252">
        <f>HYPERLINK("https://stackoverflow.com/q/56139909", "56139909")</f>
        <v/>
      </c>
      <c r="B252" t="n">
        <v>0.3652618135376756</v>
      </c>
    </row>
    <row r="253">
      <c r="A253">
        <f>HYPERLINK("https://stackoverflow.com/q/56159484", "56159484")</f>
        <v/>
      </c>
      <c r="B253" t="n">
        <v>0.3169590643274854</v>
      </c>
    </row>
    <row r="254">
      <c r="A254">
        <f>HYPERLINK("https://stackoverflow.com/q/56177386", "56177386")</f>
        <v/>
      </c>
      <c r="B254" t="n">
        <v>0.2136752136752137</v>
      </c>
    </row>
    <row r="255">
      <c r="A255">
        <f>HYPERLINK("https://stackoverflow.com/q/56183981", "56183981")</f>
        <v/>
      </c>
      <c r="B255" t="n">
        <v>0.1944444444444444</v>
      </c>
    </row>
    <row r="256">
      <c r="A256">
        <f>HYPERLINK("https://stackoverflow.com/q/56205989", "56205989")</f>
        <v/>
      </c>
      <c r="B256" t="n">
        <v>0.1986928104575163</v>
      </c>
    </row>
    <row r="257">
      <c r="A257">
        <f>HYPERLINK("https://stackoverflow.com/q/56227348", "56227348")</f>
        <v/>
      </c>
      <c r="B257" t="n">
        <v>0.2247863247863248</v>
      </c>
    </row>
    <row r="258">
      <c r="A258">
        <f>HYPERLINK("https://stackoverflow.com/q/56264549", "56264549")</f>
        <v/>
      </c>
      <c r="B258" t="n">
        <v>0.1645569620253164</v>
      </c>
    </row>
    <row r="259">
      <c r="A259">
        <f>HYPERLINK("https://stackoverflow.com/q/56271708", "56271708")</f>
        <v/>
      </c>
      <c r="B259" t="n">
        <v>0.1911487758945386</v>
      </c>
    </row>
    <row r="260">
      <c r="A260">
        <f>HYPERLINK("https://stackoverflow.com/q/56389333", "56389333")</f>
        <v/>
      </c>
      <c r="B260" t="n">
        <v>0.2656565656565657</v>
      </c>
    </row>
    <row r="261">
      <c r="A261">
        <f>HYPERLINK("https://stackoverflow.com/q/56467589", "56467589")</f>
        <v/>
      </c>
      <c r="B261" t="n">
        <v>0.2556237218813907</v>
      </c>
    </row>
    <row r="262">
      <c r="A262">
        <f>HYPERLINK("https://stackoverflow.com/q/56513338", "56513338")</f>
        <v/>
      </c>
      <c r="B262" t="n">
        <v>0.2008032128514056</v>
      </c>
    </row>
    <row r="263">
      <c r="A263">
        <f>HYPERLINK("https://stackoverflow.com/q/56535605", "56535605")</f>
        <v/>
      </c>
      <c r="B263" t="n">
        <v>0.2919132149901381</v>
      </c>
    </row>
    <row r="264">
      <c r="A264">
        <f>HYPERLINK("https://stackoverflow.com/q/56539668", "56539668")</f>
        <v/>
      </c>
      <c r="B264" t="n">
        <v>0.1684587813620072</v>
      </c>
    </row>
    <row r="265">
      <c r="A265">
        <f>HYPERLINK("https://stackoverflow.com/q/56564515", "56564515")</f>
        <v/>
      </c>
      <c r="B265" t="n">
        <v>0.226537216828479</v>
      </c>
    </row>
    <row r="266">
      <c r="A266">
        <f>HYPERLINK("https://stackoverflow.com/q/56564738", "56564738")</f>
        <v/>
      </c>
      <c r="B266" t="n">
        <v>0.28023598820059</v>
      </c>
    </row>
    <row r="267">
      <c r="A267">
        <f>HYPERLINK("https://stackoverflow.com/q/56578710", "56578710")</f>
        <v/>
      </c>
      <c r="B267" t="n">
        <v>0.2083333333333333</v>
      </c>
    </row>
    <row r="268">
      <c r="A268">
        <f>HYPERLINK("https://stackoverflow.com/q/56595252", "56595252")</f>
        <v/>
      </c>
      <c r="B268" t="n">
        <v>0.1892361111111111</v>
      </c>
    </row>
    <row r="269">
      <c r="A269">
        <f>HYPERLINK("https://stackoverflow.com/q/56615245", "56615245")</f>
        <v/>
      </c>
      <c r="B269" t="n">
        <v>0.1864623243933589</v>
      </c>
    </row>
    <row r="270">
      <c r="A270">
        <f>HYPERLINK("https://stackoverflow.com/q/56637616", "56637616")</f>
        <v/>
      </c>
      <c r="B270" t="n">
        <v>0.1756613756613757</v>
      </c>
    </row>
    <row r="271">
      <c r="A271">
        <f>HYPERLINK("https://stackoverflow.com/q/56846426", "56846426")</f>
        <v/>
      </c>
      <c r="B271" t="n">
        <v>0.194017094017094</v>
      </c>
    </row>
    <row r="272">
      <c r="A272">
        <f>HYPERLINK("https://stackoverflow.com/q/56854441", "56854441")</f>
        <v/>
      </c>
      <c r="B272" t="n">
        <v>0.3522012578616352</v>
      </c>
    </row>
    <row r="273">
      <c r="A273">
        <f>HYPERLINK("https://stackoverflow.com/q/56953869", "56953869")</f>
        <v/>
      </c>
      <c r="B273" t="n">
        <v>0.277037037037037</v>
      </c>
    </row>
    <row r="274">
      <c r="A274">
        <f>HYPERLINK("https://stackoverflow.com/q/56958594", "56958594")</f>
        <v/>
      </c>
      <c r="B274" t="n">
        <v>0.141304347826087</v>
      </c>
    </row>
    <row r="275">
      <c r="A275">
        <f>HYPERLINK("https://stackoverflow.com/q/56991934", "56991934")</f>
        <v/>
      </c>
      <c r="B275" t="n">
        <v>0.2027777777777778</v>
      </c>
    </row>
    <row r="276">
      <c r="A276">
        <f>HYPERLINK("https://stackoverflow.com/q/57007183", "57007183")</f>
        <v/>
      </c>
      <c r="B276" t="n">
        <v>0.1790123456790123</v>
      </c>
    </row>
    <row r="277">
      <c r="A277">
        <f>HYPERLINK("https://stackoverflow.com/q/57016370", "57016370")</f>
        <v/>
      </c>
      <c r="B277" t="n">
        <v>0.2444444444444444</v>
      </c>
    </row>
    <row r="278">
      <c r="A278">
        <f>HYPERLINK("https://stackoverflow.com/q/57043373", "57043373")</f>
        <v/>
      </c>
      <c r="B278" t="n">
        <v>0.1783893985728848</v>
      </c>
    </row>
    <row r="279">
      <c r="A279">
        <f>HYPERLINK("https://stackoverflow.com/q/57089313", "57089313")</f>
        <v/>
      </c>
      <c r="B279" t="n">
        <v>0.1897810218978102</v>
      </c>
    </row>
    <row r="280">
      <c r="A280">
        <f>HYPERLINK("https://stackoverflow.com/q/57124843", "57124843")</f>
        <v/>
      </c>
      <c r="B280" t="n">
        <v>0.2955974842767296</v>
      </c>
    </row>
    <row r="281">
      <c r="A281">
        <f>HYPERLINK("https://stackoverflow.com/q/57205404", "57205404")</f>
        <v/>
      </c>
      <c r="B281" t="n">
        <v>0.1770244821092279</v>
      </c>
    </row>
    <row r="282">
      <c r="A282">
        <f>HYPERLINK("https://stackoverflow.com/q/57250350", "57250350")</f>
        <v/>
      </c>
      <c r="B282" t="n">
        <v>0.184640522875817</v>
      </c>
    </row>
    <row r="283">
      <c r="A283">
        <f>HYPERLINK("https://stackoverflow.com/q/57310081", "57310081")</f>
        <v/>
      </c>
      <c r="B283" t="n">
        <v>0.148792270531401</v>
      </c>
    </row>
    <row r="284">
      <c r="A284">
        <f>HYPERLINK("https://stackoverflow.com/q/57316318", "57316318")</f>
        <v/>
      </c>
      <c r="B284" t="n">
        <v>0.2334455667789</v>
      </c>
    </row>
    <row r="285">
      <c r="A285">
        <f>HYPERLINK("https://stackoverflow.com/q/57325266", "57325266")</f>
        <v/>
      </c>
      <c r="B285" t="n">
        <v>0.2486011191047162</v>
      </c>
    </row>
    <row r="286">
      <c r="A286">
        <f>HYPERLINK("https://stackoverflow.com/q/57325762", "57325762")</f>
        <v/>
      </c>
      <c r="B286" t="n">
        <v>0.1564945226917058</v>
      </c>
    </row>
    <row r="287">
      <c r="A287">
        <f>HYPERLINK("https://stackoverflow.com/q/57359844", "57359844")</f>
        <v/>
      </c>
      <c r="B287" t="n">
        <v>0.2661498708010336</v>
      </c>
    </row>
    <row r="288">
      <c r="A288">
        <f>HYPERLINK("https://stackoverflow.com/q/57366982", "57366982")</f>
        <v/>
      </c>
      <c r="B288" t="n">
        <v>0.3840877914951989</v>
      </c>
    </row>
    <row r="289">
      <c r="A289">
        <f>HYPERLINK("https://stackoverflow.com/q/57398849", "57398849")</f>
        <v/>
      </c>
      <c r="B289" t="n">
        <v>0.15625</v>
      </c>
    </row>
    <row r="290">
      <c r="A290">
        <f>HYPERLINK("https://stackoverflow.com/q/57419147", "57419147")</f>
        <v/>
      </c>
      <c r="B290" t="n">
        <v>0.1822222222222222</v>
      </c>
    </row>
    <row r="291">
      <c r="A291">
        <f>HYPERLINK("https://stackoverflow.com/q/57420814", "57420814")</f>
        <v/>
      </c>
      <c r="B291" t="n">
        <v>0.177133655394525</v>
      </c>
    </row>
    <row r="292">
      <c r="A292">
        <f>HYPERLINK("https://stackoverflow.com/q/57425460", "57425460")</f>
        <v/>
      </c>
      <c r="B292" t="n">
        <v>0.3253086419753087</v>
      </c>
    </row>
    <row r="293">
      <c r="A293">
        <f>HYPERLINK("https://stackoverflow.com/q/57430121", "57430121")</f>
        <v/>
      </c>
      <c r="B293" t="n">
        <v>0.3586744639376219</v>
      </c>
    </row>
    <row r="294">
      <c r="A294">
        <f>HYPERLINK("https://stackoverflow.com/q/57436043", "57436043")</f>
        <v/>
      </c>
      <c r="B294" t="n">
        <v>0.3287037037037037</v>
      </c>
    </row>
    <row r="295">
      <c r="A295">
        <f>HYPERLINK("https://stackoverflow.com/q/57461595", "57461595")</f>
        <v/>
      </c>
      <c r="B295" t="n">
        <v>0.1779584462511292</v>
      </c>
    </row>
    <row r="296">
      <c r="A296">
        <f>HYPERLINK("https://stackoverflow.com/q/57564400", "57564400")</f>
        <v/>
      </c>
      <c r="B296" t="n">
        <v>0.2580449301760777</v>
      </c>
    </row>
    <row r="297">
      <c r="A297">
        <f>HYPERLINK("https://stackoverflow.com/q/57579133", "57579133")</f>
        <v/>
      </c>
      <c r="B297" t="n">
        <v>0.1889644746787604</v>
      </c>
    </row>
    <row r="298">
      <c r="A298">
        <f>HYPERLINK("https://stackoverflow.com/q/57584402", "57584402")</f>
        <v/>
      </c>
      <c r="B298" t="n">
        <v>0.2131782945736435</v>
      </c>
    </row>
    <row r="299">
      <c r="A299">
        <f>HYPERLINK("https://stackoverflow.com/q/57607021", "57607021")</f>
        <v/>
      </c>
      <c r="B299" t="n">
        <v>0.16</v>
      </c>
    </row>
    <row r="300">
      <c r="A300">
        <f>HYPERLINK("https://stackoverflow.com/q/57713713", "57713713")</f>
        <v/>
      </c>
      <c r="B300" t="n">
        <v>0.1563786008230453</v>
      </c>
    </row>
    <row r="301">
      <c r="A301">
        <f>HYPERLINK("https://stackoverflow.com/q/57795979", "57795979")</f>
        <v/>
      </c>
      <c r="B301" t="n">
        <v>0.2423167848699763</v>
      </c>
    </row>
    <row r="302">
      <c r="A302">
        <f>HYPERLINK("https://stackoverflow.com/q/57810829", "57810829")</f>
        <v/>
      </c>
      <c r="B302" t="n">
        <v>0.2255892255892256</v>
      </c>
    </row>
    <row r="303">
      <c r="A303">
        <f>HYPERLINK("https://stackoverflow.com/q/57861623", "57861623")</f>
        <v/>
      </c>
      <c r="B303" t="n">
        <v>0.1806763285024154</v>
      </c>
    </row>
    <row r="304">
      <c r="A304">
        <f>HYPERLINK("https://stackoverflow.com/q/57885314", "57885314")</f>
        <v/>
      </c>
      <c r="B304" t="n">
        <v>0.3753753753753754</v>
      </c>
    </row>
    <row r="305">
      <c r="A305">
        <f>HYPERLINK("https://stackoverflow.com/q/57885877", "57885877")</f>
        <v/>
      </c>
      <c r="B305" t="n">
        <v>0.1516516516516516</v>
      </c>
    </row>
    <row r="306">
      <c r="A306">
        <f>HYPERLINK("https://stackoverflow.com/q/57897359", "57897359")</f>
        <v/>
      </c>
      <c r="B306" t="n">
        <v>0.2768199233716475</v>
      </c>
    </row>
    <row r="307">
      <c r="A307">
        <f>HYPERLINK("https://stackoverflow.com/q/57928329", "57928329")</f>
        <v/>
      </c>
      <c r="B307" t="n">
        <v>0.2174940898345154</v>
      </c>
    </row>
    <row r="308">
      <c r="A308">
        <f>HYPERLINK("https://stackoverflow.com/q/57931047", "57931047")</f>
        <v/>
      </c>
      <c r="B308" t="n">
        <v>0.1738173817381738</v>
      </c>
    </row>
    <row r="309">
      <c r="A309">
        <f>HYPERLINK("https://stackoverflow.com/q/57941287", "57941287")</f>
        <v/>
      </c>
      <c r="B309" t="n">
        <v>0.2156215621562156</v>
      </c>
    </row>
    <row r="310">
      <c r="A310">
        <f>HYPERLINK("https://stackoverflow.com/q/57944759", "57944759")</f>
        <v/>
      </c>
      <c r="B310" t="n">
        <v>0.1597222222222222</v>
      </c>
    </row>
    <row r="311">
      <c r="A311">
        <f>HYPERLINK("https://stackoverflow.com/q/57996119", "57996119")</f>
        <v/>
      </c>
      <c r="B311" t="n">
        <v>0.2057205720572058</v>
      </c>
    </row>
    <row r="312">
      <c r="A312">
        <f>HYPERLINK("https://stackoverflow.com/q/57996398", "57996398")</f>
        <v/>
      </c>
      <c r="B312" t="n">
        <v>0.1882716049382716</v>
      </c>
    </row>
    <row r="313">
      <c r="A313">
        <f>HYPERLINK("https://stackoverflow.com/q/58025822", "58025822")</f>
        <v/>
      </c>
      <c r="B313" t="n">
        <v>0.3495726495726496</v>
      </c>
    </row>
    <row r="314">
      <c r="A314">
        <f>HYPERLINK("https://stackoverflow.com/q/58148729", "58148729")</f>
        <v/>
      </c>
      <c r="B314" t="n">
        <v>0.1892551892551892</v>
      </c>
    </row>
    <row r="315">
      <c r="A315">
        <f>HYPERLINK("https://stackoverflow.com/q/58174411", "58174411")</f>
        <v/>
      </c>
      <c r="B315" t="n">
        <v>0.4906264288980339</v>
      </c>
    </row>
    <row r="316">
      <c r="A316">
        <f>HYPERLINK("https://stackoverflow.com/q/58177425", "58177425")</f>
        <v/>
      </c>
      <c r="B316" t="n">
        <v>0.1666666666666667</v>
      </c>
    </row>
    <row r="317">
      <c r="A317">
        <f>HYPERLINK("https://stackoverflow.com/q/58200678", "58200678")</f>
        <v/>
      </c>
      <c r="B317" t="n">
        <v>0.3457854406130268</v>
      </c>
    </row>
    <row r="318">
      <c r="A318">
        <f>HYPERLINK("https://stackoverflow.com/q/58218403", "58218403")</f>
        <v/>
      </c>
      <c r="B318" t="n">
        <v>0.3118279569892473</v>
      </c>
    </row>
    <row r="319">
      <c r="A319">
        <f>HYPERLINK("https://stackoverflow.com/q/58232113", "58232113")</f>
        <v/>
      </c>
      <c r="B319" t="n">
        <v>0.1486291486291487</v>
      </c>
    </row>
    <row r="320">
      <c r="A320">
        <f>HYPERLINK("https://stackoverflow.com/q/58251535", "58251535")</f>
        <v/>
      </c>
      <c r="B320" t="n">
        <v>0.1784313725490196</v>
      </c>
    </row>
    <row r="321">
      <c r="A321">
        <f>HYPERLINK("https://stackoverflow.com/q/58293197", "58293197")</f>
        <v/>
      </c>
      <c r="B321" t="n">
        <v>0.1851851851851852</v>
      </c>
    </row>
    <row r="322">
      <c r="A322">
        <f>HYPERLINK("https://stackoverflow.com/q/58297072", "58297072")</f>
        <v/>
      </c>
      <c r="B322" t="n">
        <v>0.2619047619047619</v>
      </c>
    </row>
    <row r="323">
      <c r="A323">
        <f>HYPERLINK("https://stackoverflow.com/q/58317425", "58317425")</f>
        <v/>
      </c>
      <c r="B323" t="n">
        <v>0.1993464052287581</v>
      </c>
    </row>
    <row r="324">
      <c r="A324">
        <f>HYPERLINK("https://stackoverflow.com/q/58384749", "58384749")</f>
        <v/>
      </c>
      <c r="B324" t="n">
        <v>0.2687830687830688</v>
      </c>
    </row>
    <row r="325">
      <c r="A325">
        <f>HYPERLINK("https://stackoverflow.com/q/58435535", "58435535")</f>
        <v/>
      </c>
      <c r="B325" t="n">
        <v>0.1788194444444444</v>
      </c>
    </row>
    <row r="326">
      <c r="A326">
        <f>HYPERLINK("https://stackoverflow.com/q/58447864", "58447864")</f>
        <v/>
      </c>
      <c r="B326" t="n">
        <v>0.2649572649572649</v>
      </c>
    </row>
    <row r="327">
      <c r="A327">
        <f>HYPERLINK("https://stackoverflow.com/q/58468165", "58468165")</f>
        <v/>
      </c>
      <c r="B327" t="n">
        <v>0.2278719397363465</v>
      </c>
    </row>
    <row r="328">
      <c r="A328">
        <f>HYPERLINK("https://stackoverflow.com/q/58488958", "58488958")</f>
        <v/>
      </c>
      <c r="B328" t="n">
        <v>0.2297128589263421</v>
      </c>
    </row>
    <row r="329">
      <c r="A329">
        <f>HYPERLINK("https://stackoverflow.com/q/58511291", "58511291")</f>
        <v/>
      </c>
      <c r="B329" t="n">
        <v>0.3089887640449439</v>
      </c>
    </row>
    <row r="330">
      <c r="A330">
        <f>HYPERLINK("https://stackoverflow.com/q/58528431", "58528431")</f>
        <v/>
      </c>
      <c r="B330" t="n">
        <v>0.3243243243243243</v>
      </c>
    </row>
    <row r="331">
      <c r="A331">
        <f>HYPERLINK("https://stackoverflow.com/q/58546520", "58546520")</f>
        <v/>
      </c>
      <c r="B331" t="n">
        <v>0.2689210950080516</v>
      </c>
    </row>
    <row r="332">
      <c r="A332">
        <f>HYPERLINK("https://stackoverflow.com/q/58628659", "58628659")</f>
        <v/>
      </c>
      <c r="B332" t="n">
        <v>0.1728395061728395</v>
      </c>
    </row>
    <row r="333">
      <c r="A333">
        <f>HYPERLINK("https://stackoverflow.com/q/58646976", "58646976")</f>
        <v/>
      </c>
      <c r="B333" t="n">
        <v>0.2921810699588477</v>
      </c>
    </row>
    <row r="334">
      <c r="A334">
        <f>HYPERLINK("https://stackoverflow.com/q/58647180", "58647180")</f>
        <v/>
      </c>
      <c r="B334" t="n">
        <v>0.2215447154471545</v>
      </c>
    </row>
    <row r="335">
      <c r="A335">
        <f>HYPERLINK("https://stackoverflow.com/q/58649436", "58649436")</f>
        <v/>
      </c>
      <c r="B335" t="n">
        <v>0.3359173126614987</v>
      </c>
    </row>
    <row r="336">
      <c r="A336">
        <f>HYPERLINK("https://stackoverflow.com/q/58720305", "58720305")</f>
        <v/>
      </c>
      <c r="B336" t="n">
        <v>0.2451229855810008</v>
      </c>
    </row>
    <row r="337">
      <c r="A337">
        <f>HYPERLINK("https://stackoverflow.com/q/58769667", "58769667")</f>
        <v/>
      </c>
      <c r="B337" t="n">
        <v>0.3057929724596391</v>
      </c>
    </row>
    <row r="338">
      <c r="A338">
        <f>HYPERLINK("https://stackoverflow.com/q/58769776", "58769776")</f>
        <v/>
      </c>
      <c r="B338" t="n">
        <v>0.2533803644914756</v>
      </c>
    </row>
    <row r="339">
      <c r="A339">
        <f>HYPERLINK("https://stackoverflow.com/q/58771272", "58771272")</f>
        <v/>
      </c>
      <c r="B339" t="n">
        <v>0.3957826439578264</v>
      </c>
    </row>
    <row r="340">
      <c r="A340">
        <f>HYPERLINK("https://stackoverflow.com/q/58773119", "58773119")</f>
        <v/>
      </c>
      <c r="B340" t="n">
        <v>0.1805555555555556</v>
      </c>
    </row>
    <row r="341">
      <c r="A341">
        <f>HYPERLINK("https://stackoverflow.com/q/58804457", "58804457")</f>
        <v/>
      </c>
      <c r="B341" t="n">
        <v>0.2859903381642512</v>
      </c>
    </row>
    <row r="342">
      <c r="A342">
        <f>HYPERLINK("https://stackoverflow.com/q/58867149", "58867149")</f>
        <v/>
      </c>
      <c r="B342" t="n">
        <v>0.3419332645338837</v>
      </c>
    </row>
    <row r="343">
      <c r="A343">
        <f>HYPERLINK("https://stackoverflow.com/q/58885227", "58885227")</f>
        <v/>
      </c>
      <c r="B343" t="n">
        <v>0.1788888888888888</v>
      </c>
    </row>
    <row r="344">
      <c r="A344">
        <f>HYPERLINK("https://stackoverflow.com/q/58924846", "58924846")</f>
        <v/>
      </c>
      <c r="B344" t="n">
        <v>0.4871345029239766</v>
      </c>
    </row>
    <row r="345">
      <c r="A345">
        <f>HYPERLINK("https://stackoverflow.com/q/58935331", "58935331")</f>
        <v/>
      </c>
      <c r="B345" t="n">
        <v>0.2115677321156773</v>
      </c>
    </row>
    <row r="346">
      <c r="A346">
        <f>HYPERLINK("https://stackoverflow.com/q/58937485", "58937485")</f>
        <v/>
      </c>
      <c r="B346" t="n">
        <v>0.1749680715197956</v>
      </c>
    </row>
    <row r="347">
      <c r="A347">
        <f>HYPERLINK("https://stackoverflow.com/q/58945570", "58945570")</f>
        <v/>
      </c>
      <c r="B347" t="n">
        <v>0.1700133868808568</v>
      </c>
    </row>
    <row r="348">
      <c r="A348">
        <f>HYPERLINK("https://stackoverflow.com/q/58956948", "58956948")</f>
        <v/>
      </c>
      <c r="B348" t="n">
        <v>0.1336336336336336</v>
      </c>
    </row>
    <row r="349">
      <c r="A349">
        <f>HYPERLINK("https://stackoverflow.com/q/59053329", "59053329")</f>
        <v/>
      </c>
      <c r="B349" t="n">
        <v>0.2222222222222222</v>
      </c>
    </row>
    <row r="350">
      <c r="A350">
        <f>HYPERLINK("https://stackoverflow.com/q/59062489", "59062489")</f>
        <v/>
      </c>
      <c r="B350" t="n">
        <v>0.2092198581560284</v>
      </c>
    </row>
    <row r="351">
      <c r="A351">
        <f>HYPERLINK("https://stackoverflow.com/q/59085464", "59085464")</f>
        <v/>
      </c>
      <c r="B351" t="n">
        <v>0.2386831275720165</v>
      </c>
    </row>
    <row r="352">
      <c r="A352">
        <f>HYPERLINK("https://stackoverflow.com/q/59118573", "59118573")</f>
        <v/>
      </c>
      <c r="B352" t="n">
        <v>0.2340740740740741</v>
      </c>
    </row>
    <row r="353">
      <c r="A353">
        <f>HYPERLINK("https://stackoverflow.com/q/59149471", "59149471")</f>
        <v/>
      </c>
      <c r="B353" t="n">
        <v>0.132996632996633</v>
      </c>
    </row>
    <row r="354">
      <c r="A354">
        <f>HYPERLINK("https://stackoverflow.com/q/59199858", "59199858")</f>
        <v/>
      </c>
      <c r="B354" t="n">
        <v>0.3277428371767994</v>
      </c>
    </row>
    <row r="355">
      <c r="A355">
        <f>HYPERLINK("https://stackoverflow.com/q/59201429", "59201429")</f>
        <v/>
      </c>
      <c r="B355" t="n">
        <v>0.1979565772669221</v>
      </c>
    </row>
    <row r="356">
      <c r="A356">
        <f>HYPERLINK("https://stackoverflow.com/q/59249246", "59249246")</f>
        <v/>
      </c>
      <c r="B356" t="n">
        <v>0.1420765027322404</v>
      </c>
    </row>
    <row r="357">
      <c r="A357">
        <f>HYPERLINK("https://stackoverflow.com/q/59263581", "59263581")</f>
        <v/>
      </c>
      <c r="B357" t="n">
        <v>0.2021419009370817</v>
      </c>
    </row>
    <row r="358">
      <c r="A358">
        <f>HYPERLINK("https://stackoverflow.com/q/59320260", "59320260")</f>
        <v/>
      </c>
      <c r="B358" t="n">
        <v>0.2633744855967078</v>
      </c>
    </row>
    <row r="359">
      <c r="A359">
        <f>HYPERLINK("https://stackoverflow.com/q/59327305", "59327305")</f>
        <v/>
      </c>
      <c r="B359" t="n">
        <v>0.2407407407407407</v>
      </c>
    </row>
    <row r="360">
      <c r="A360">
        <f>HYPERLINK("https://stackoverflow.com/q/59527840", "59527840")</f>
        <v/>
      </c>
      <c r="B360" t="n">
        <v>0.158974358974359</v>
      </c>
    </row>
    <row r="361">
      <c r="A361">
        <f>HYPERLINK("https://stackoverflow.com/q/59680264", "59680264")</f>
        <v/>
      </c>
      <c r="B361" t="n">
        <v>0.2013071895424837</v>
      </c>
    </row>
    <row r="362">
      <c r="A362">
        <f>HYPERLINK("https://stackoverflow.com/q/59717333", "59717333")</f>
        <v/>
      </c>
      <c r="B362" t="n">
        <v>0.1561561561561561</v>
      </c>
    </row>
    <row r="363">
      <c r="A363">
        <f>HYPERLINK("https://stackoverflow.com/q/59764363", "59764363")</f>
        <v/>
      </c>
      <c r="B363" t="n">
        <v>0.2659574468085107</v>
      </c>
    </row>
    <row r="364">
      <c r="A364">
        <f>HYPERLINK("https://stackoverflow.com/q/59783806", "59783806")</f>
        <v/>
      </c>
      <c r="B364" t="n">
        <v>0.1786786786786787</v>
      </c>
    </row>
    <row r="365">
      <c r="A365">
        <f>HYPERLINK("https://stackoverflow.com/q/59790652", "59790652")</f>
        <v/>
      </c>
      <c r="B365" t="n">
        <v>0.1989247311827957</v>
      </c>
    </row>
    <row r="366">
      <c r="A366">
        <f>HYPERLINK("https://stackoverflow.com/q/59834480", "59834480")</f>
        <v/>
      </c>
      <c r="B366" t="n">
        <v>0.1751633986928104</v>
      </c>
    </row>
    <row r="367">
      <c r="A367">
        <f>HYPERLINK("https://stackoverflow.com/q/59852901", "59852901")</f>
        <v/>
      </c>
      <c r="B367" t="n">
        <v>0.2151898734177215</v>
      </c>
    </row>
    <row r="368">
      <c r="A368">
        <f>HYPERLINK("https://stackoverflow.com/q/59886892", "59886892")</f>
        <v/>
      </c>
      <c r="B368" t="n">
        <v>0.162962962962963</v>
      </c>
    </row>
    <row r="369">
      <c r="A369">
        <f>HYPERLINK("https://stackoverflow.com/q/59947680", "59947680")</f>
        <v/>
      </c>
      <c r="B369" t="n">
        <v>0.1302681992337165</v>
      </c>
    </row>
    <row r="370">
      <c r="A370">
        <f>HYPERLINK("https://stackoverflow.com/q/60218411", "60218411")</f>
        <v/>
      </c>
      <c r="B370" t="n">
        <v>0.1385083713850837</v>
      </c>
    </row>
    <row r="371">
      <c r="A371">
        <f>HYPERLINK("https://stackoverflow.com/q/60357457", "60357457")</f>
        <v/>
      </c>
      <c r="B371" t="n">
        <v>0.1989026063100137</v>
      </c>
    </row>
    <row r="372">
      <c r="A372">
        <f>HYPERLINK("https://stackoverflow.com/q/60411724", "60411724")</f>
        <v/>
      </c>
      <c r="B372" t="n">
        <v>0.1950113378684807</v>
      </c>
    </row>
    <row r="373">
      <c r="A373">
        <f>HYPERLINK("https://stackoverflow.com/q/60513317", "60513317")</f>
        <v/>
      </c>
      <c r="B373" t="n">
        <v>0.2089771891096394</v>
      </c>
    </row>
    <row r="374">
      <c r="A374">
        <f>HYPERLINK("https://stackoverflow.com/q/60644070", "60644070")</f>
        <v/>
      </c>
      <c r="B374" t="n">
        <v>0.2463393626184324</v>
      </c>
    </row>
    <row r="375">
      <c r="A375">
        <f>HYPERLINK("https://stackoverflow.com/q/60875821", "60875821")</f>
        <v/>
      </c>
      <c r="B375" t="n">
        <v>0.228395061728395</v>
      </c>
    </row>
    <row r="376">
      <c r="A376">
        <f>HYPERLINK("https://stackoverflow.com/q/61051123", "61051123")</f>
        <v/>
      </c>
      <c r="B376" t="n">
        <v>0.1639344262295082</v>
      </c>
    </row>
    <row r="377">
      <c r="A377">
        <f>HYPERLINK("https://stackoverflow.com/q/61378839", "61378839")</f>
        <v/>
      </c>
      <c r="B377" t="n">
        <v>0.1688034188034188</v>
      </c>
    </row>
    <row r="378">
      <c r="A378">
        <f>HYPERLINK("https://stackoverflow.com/q/61531008", "61531008")</f>
        <v/>
      </c>
      <c r="B378" t="n">
        <v>0.3397190293742018</v>
      </c>
    </row>
    <row r="379">
      <c r="A379">
        <f>HYPERLINK("https://stackoverflow.com/q/61618284", "61618284")</f>
        <v/>
      </c>
      <c r="B379" t="n">
        <v>0.2345679012345679</v>
      </c>
    </row>
    <row r="380">
      <c r="A380">
        <f>HYPERLINK("https://stackoverflow.com/q/61782652", "61782652")</f>
        <v/>
      </c>
      <c r="B380" t="n">
        <v>0.2411714039621016</v>
      </c>
    </row>
    <row r="381">
      <c r="A381">
        <f>HYPERLINK("https://stackoverflow.com/q/62077982", "62077982")</f>
        <v/>
      </c>
      <c r="B381" t="n">
        <v>0.2148148148148148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