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0.1781045751633987</v>
      </c>
    </row>
    <row r="3">
      <c r="A3">
        <f>HYPERLINK("https://stackoverflow.com/q/980932", "980932")</f>
        <v/>
      </c>
      <c r="B3" t="n">
        <v>0.3061465721040189</v>
      </c>
    </row>
    <row r="4">
      <c r="A4">
        <f>HYPERLINK("https://stackoverflow.com/q/1258834", "1258834")</f>
        <v/>
      </c>
      <c r="B4" t="n">
        <v>0.2347670250896058</v>
      </c>
    </row>
    <row r="5">
      <c r="A5">
        <f>HYPERLINK("https://stackoverflow.com/q/3700594", "3700594")</f>
        <v/>
      </c>
      <c r="B5" t="n">
        <v>0.1894353369763206</v>
      </c>
    </row>
    <row r="6">
      <c r="A6">
        <f>HYPERLINK("https://stackoverflow.com/q/3906522", "3906522")</f>
        <v/>
      </c>
      <c r="B6" t="n">
        <v>0.1776155717761557</v>
      </c>
    </row>
    <row r="7">
      <c r="A7">
        <f>HYPERLINK("https://stackoverflow.com/q/4598926", "4598926")</f>
        <v/>
      </c>
      <c r="B7" t="n">
        <v>0.149812734082397</v>
      </c>
    </row>
    <row r="8">
      <c r="A8">
        <f>HYPERLINK("https://stackoverflow.com/q/4804623", "4804623")</f>
        <v/>
      </c>
      <c r="B8" t="n">
        <v>0.1833333333333333</v>
      </c>
    </row>
    <row r="9">
      <c r="A9">
        <f>HYPERLINK("https://stackoverflow.com/q/5552901", "5552901")</f>
        <v/>
      </c>
      <c r="B9" t="n">
        <v>0.2479871175523349</v>
      </c>
    </row>
    <row r="10">
      <c r="A10">
        <f>HYPERLINK("https://stackoverflow.com/q/7304006", "7304006")</f>
        <v/>
      </c>
      <c r="B10" t="n">
        <v>0.2006172839506173</v>
      </c>
    </row>
    <row r="11">
      <c r="A11">
        <f>HYPERLINK("https://stackoverflow.com/q/7679733", "7679733")</f>
        <v/>
      </c>
      <c r="B11" t="n">
        <v>0.1966426858513189</v>
      </c>
    </row>
    <row r="12">
      <c r="A12">
        <f>HYPERLINK("https://stackoverflow.com/q/7699717", "7699717")</f>
        <v/>
      </c>
      <c r="B12" t="n">
        <v>0.2493827160493827</v>
      </c>
    </row>
    <row r="13">
      <c r="A13">
        <f>HYPERLINK("https://stackoverflow.com/q/8005085", "8005085")</f>
        <v/>
      </c>
      <c r="B13" t="n">
        <v>0.3714285714285714</v>
      </c>
    </row>
    <row r="14">
      <c r="A14">
        <f>HYPERLINK("https://stackoverflow.com/q/8123314", "8123314")</f>
        <v/>
      </c>
      <c r="B14" t="n">
        <v>0.1944444444444444</v>
      </c>
    </row>
    <row r="15">
      <c r="A15">
        <f>HYPERLINK("https://stackoverflow.com/q/8522884", "8522884")</f>
        <v/>
      </c>
      <c r="B15" t="n">
        <v>0.3994861913937058</v>
      </c>
    </row>
    <row r="16">
      <c r="A16">
        <f>HYPERLINK("https://stackoverflow.com/q/9041860", "9041860")</f>
        <v/>
      </c>
      <c r="B16" t="n">
        <v>0.1575456053067994</v>
      </c>
    </row>
    <row r="17">
      <c r="A17">
        <f>HYPERLINK("https://stackoverflow.com/q/9054254", "9054254")</f>
        <v/>
      </c>
      <c r="B17" t="n">
        <v>0.189033189033189</v>
      </c>
    </row>
    <row r="18">
      <c r="A18">
        <f>HYPERLINK("https://stackoverflow.com/q/9372228", "9372228")</f>
        <v/>
      </c>
      <c r="B18" t="n">
        <v>0.3225458468176915</v>
      </c>
    </row>
    <row r="19">
      <c r="A19">
        <f>HYPERLINK("https://stackoverflow.com/q/9391137", "9391137")</f>
        <v/>
      </c>
      <c r="B19" t="n">
        <v>0.3599632690541782</v>
      </c>
    </row>
    <row r="20">
      <c r="A20">
        <f>HYPERLINK("https://stackoverflow.com/q/9802779", "9802779")</f>
        <v/>
      </c>
      <c r="B20" t="n">
        <v>0.1820987654320988</v>
      </c>
    </row>
    <row r="21">
      <c r="A21">
        <f>HYPERLINK("https://stackoverflow.com/q/9959449", "9959449")</f>
        <v/>
      </c>
      <c r="B21" t="n">
        <v>0.2425474254742547</v>
      </c>
    </row>
    <row r="22">
      <c r="A22">
        <f>HYPERLINK("https://stackoverflow.com/q/9980294", "9980294")</f>
        <v/>
      </c>
      <c r="B22" t="n">
        <v>0.2935862691960253</v>
      </c>
    </row>
    <row r="23">
      <c r="A23">
        <f>HYPERLINK("https://stackoverflow.com/q/10152372", "10152372")</f>
        <v/>
      </c>
      <c r="B23" t="n">
        <v>0.1770833333333333</v>
      </c>
    </row>
    <row r="24">
      <c r="A24">
        <f>HYPERLINK("https://stackoverflow.com/q/10170940", "10170940")</f>
        <v/>
      </c>
      <c r="B24" t="n">
        <v>0.2942612942612943</v>
      </c>
    </row>
    <row r="25">
      <c r="A25">
        <f>HYPERLINK("https://stackoverflow.com/q/10557731", "10557731")</f>
        <v/>
      </c>
      <c r="B25" t="n">
        <v>0.1647173489278752</v>
      </c>
    </row>
    <row r="26">
      <c r="A26">
        <f>HYPERLINK("https://stackoverflow.com/q/10673123", "10673123")</f>
        <v/>
      </c>
      <c r="B26" t="n">
        <v>0.3408662900188324</v>
      </c>
    </row>
    <row r="27">
      <c r="A27">
        <f>HYPERLINK("https://stackoverflow.com/q/10761717", "10761717")</f>
        <v/>
      </c>
      <c r="B27" t="n">
        <v>0.2296296296296296</v>
      </c>
    </row>
    <row r="28">
      <c r="A28">
        <f>HYPERLINK("https://stackoverflow.com/q/10919857", "10919857")</f>
        <v/>
      </c>
      <c r="B28" t="n">
        <v>0.177536231884058</v>
      </c>
    </row>
    <row r="29">
      <c r="A29">
        <f>HYPERLINK("https://stackoverflow.com/q/11352675", "11352675")</f>
        <v/>
      </c>
      <c r="B29" t="n">
        <v>0.2623456790123457</v>
      </c>
    </row>
    <row r="30">
      <c r="A30">
        <f>HYPERLINK("https://stackoverflow.com/q/11513122", "11513122")</f>
        <v/>
      </c>
      <c r="B30" t="n">
        <v>0.1666666666666667</v>
      </c>
    </row>
    <row r="31">
      <c r="A31">
        <f>HYPERLINK("https://stackoverflow.com/q/11718933", "11718933")</f>
        <v/>
      </c>
      <c r="B31" t="n">
        <v>0.196078431372549</v>
      </c>
    </row>
    <row r="32">
      <c r="A32">
        <f>HYPERLINK("https://stackoverflow.com/q/12020334", "12020334")</f>
        <v/>
      </c>
      <c r="B32" t="n">
        <v>0.1477124183006536</v>
      </c>
    </row>
    <row r="33">
      <c r="A33">
        <f>HYPERLINK("https://stackoverflow.com/q/12028626", "12028626")</f>
        <v/>
      </c>
      <c r="B33" t="n">
        <v>0.3200379867046534</v>
      </c>
    </row>
    <row r="34">
      <c r="A34">
        <f>HYPERLINK("https://stackoverflow.com/q/12031216", "12031216")</f>
        <v/>
      </c>
      <c r="B34" t="n">
        <v>0.1655328798185941</v>
      </c>
    </row>
    <row r="35">
      <c r="A35">
        <f>HYPERLINK("https://stackoverflow.com/q/12087385", "12087385")</f>
        <v/>
      </c>
      <c r="B35" t="n">
        <v>0.1890034364261168</v>
      </c>
    </row>
    <row r="36">
      <c r="A36">
        <f>HYPERLINK("https://stackoverflow.com/q/12412269", "12412269")</f>
        <v/>
      </c>
      <c r="B36" t="n">
        <v>0.2392290249433107</v>
      </c>
    </row>
    <row r="37">
      <c r="A37">
        <f>HYPERLINK("https://stackoverflow.com/q/13393253", "13393253")</f>
        <v/>
      </c>
      <c r="B37" t="n">
        <v>0.2188552188552189</v>
      </c>
    </row>
    <row r="38">
      <c r="A38">
        <f>HYPERLINK("https://stackoverflow.com/q/13825378", "13825378")</f>
        <v/>
      </c>
      <c r="B38" t="n">
        <v>0.2269303201506591</v>
      </c>
    </row>
    <row r="39">
      <c r="A39">
        <f>HYPERLINK("https://stackoverflow.com/q/13834716", "13834716")</f>
        <v/>
      </c>
      <c r="B39" t="n">
        <v>0.2007168458781362</v>
      </c>
    </row>
    <row r="40">
      <c r="A40">
        <f>HYPERLINK("https://stackoverflow.com/q/15045253", "15045253")</f>
        <v/>
      </c>
      <c r="B40" t="n">
        <v>0.2482638888888888</v>
      </c>
    </row>
    <row r="41">
      <c r="A41">
        <f>HYPERLINK("https://stackoverflow.com/q/15106856", "15106856")</f>
        <v/>
      </c>
      <c r="B41" t="n">
        <v>0.1961451247165533</v>
      </c>
    </row>
    <row r="42">
      <c r="A42">
        <f>HYPERLINK("https://stackoverflow.com/q/15224492", "15224492")</f>
        <v/>
      </c>
      <c r="B42" t="n">
        <v>0.1612903225806452</v>
      </c>
    </row>
    <row r="43">
      <c r="A43">
        <f>HYPERLINK("https://stackoverflow.com/q/15763574", "15763574")</f>
        <v/>
      </c>
      <c r="B43" t="n">
        <v>0.1952861952861952</v>
      </c>
    </row>
    <row r="44">
      <c r="A44">
        <f>HYPERLINK("https://stackoverflow.com/q/16001298", "16001298")</f>
        <v/>
      </c>
      <c r="B44" t="n">
        <v>0.2636165577342048</v>
      </c>
    </row>
    <row r="45">
      <c r="A45">
        <f>HYPERLINK("https://stackoverflow.com/q/16087271", "16087271")</f>
        <v/>
      </c>
      <c r="B45" t="n">
        <v>0.1869158878504673</v>
      </c>
    </row>
    <row r="46">
      <c r="A46">
        <f>HYPERLINK("https://stackoverflow.com/q/16306006", "16306006")</f>
        <v/>
      </c>
      <c r="B46" t="n">
        <v>0.2336182336182336</v>
      </c>
    </row>
    <row r="47">
      <c r="A47">
        <f>HYPERLINK("https://stackoverflow.com/q/16911661", "16911661")</f>
        <v/>
      </c>
      <c r="B47" t="n">
        <v>0.3449275362318841</v>
      </c>
    </row>
    <row r="48">
      <c r="A48">
        <f>HYPERLINK("https://stackoverflow.com/q/17126323", "17126323")</f>
        <v/>
      </c>
      <c r="B48" t="n">
        <v>0.2060606060606061</v>
      </c>
    </row>
    <row r="49">
      <c r="A49">
        <f>HYPERLINK("https://stackoverflow.com/q/17273496", "17273496")</f>
        <v/>
      </c>
      <c r="B49" t="n">
        <v>0.2024353120243531</v>
      </c>
    </row>
    <row r="50">
      <c r="A50">
        <f>HYPERLINK("https://stackoverflow.com/q/17575941", "17575941")</f>
        <v/>
      </c>
      <c r="B50" t="n">
        <v>0.2222222222222222</v>
      </c>
    </row>
    <row r="51">
      <c r="A51">
        <f>HYPERLINK("https://stackoverflow.com/q/17801810", "17801810")</f>
        <v/>
      </c>
      <c r="B51" t="n">
        <v>0.2058823529411765</v>
      </c>
    </row>
    <row r="52">
      <c r="A52">
        <f>HYPERLINK("https://stackoverflow.com/q/17886545", "17886545")</f>
        <v/>
      </c>
      <c r="B52" t="n">
        <v>0.2405708460754332</v>
      </c>
    </row>
    <row r="53">
      <c r="A53">
        <f>HYPERLINK("https://stackoverflow.com/q/17969305", "17969305")</f>
        <v/>
      </c>
      <c r="B53" t="n">
        <v>0.2195448460508702</v>
      </c>
    </row>
    <row r="54">
      <c r="A54">
        <f>HYPERLINK("https://stackoverflow.com/q/18041364", "18041364")</f>
        <v/>
      </c>
      <c r="B54" t="n">
        <v>0.2718676122931442</v>
      </c>
    </row>
    <row r="55">
      <c r="A55">
        <f>HYPERLINK("https://stackoverflow.com/q/18096689", "18096689")</f>
        <v/>
      </c>
      <c r="B55" t="n">
        <v>0.1954992967651195</v>
      </c>
    </row>
    <row r="56">
      <c r="A56">
        <f>HYPERLINK("https://stackoverflow.com/q/18234790", "18234790")</f>
        <v/>
      </c>
      <c r="B56" t="n">
        <v>0.5151515151515152</v>
      </c>
    </row>
    <row r="57">
      <c r="A57">
        <f>HYPERLINK("https://stackoverflow.com/q/18335697", "18335697")</f>
        <v/>
      </c>
      <c r="B57" t="n">
        <v>0.242566510172144</v>
      </c>
    </row>
    <row r="58">
      <c r="A58">
        <f>HYPERLINK("https://stackoverflow.com/q/18617586", "18617586")</f>
        <v/>
      </c>
      <c r="B58" t="n">
        <v>0.3474426807760141</v>
      </c>
    </row>
    <row r="59">
      <c r="A59">
        <f>HYPERLINK("https://stackoverflow.com/q/18730532", "18730532")</f>
        <v/>
      </c>
      <c r="B59" t="n">
        <v>0.283816425120773</v>
      </c>
    </row>
    <row r="60">
      <c r="A60">
        <f>HYPERLINK("https://stackoverflow.com/q/19289621", "19289621")</f>
        <v/>
      </c>
      <c r="B60" t="n">
        <v>0.1748148148148148</v>
      </c>
    </row>
    <row r="61">
      <c r="A61">
        <f>HYPERLINK("https://stackoverflow.com/q/19432016", "19432016")</f>
        <v/>
      </c>
      <c r="B61" t="n">
        <v>0.2701525054466231</v>
      </c>
    </row>
    <row r="62">
      <c r="A62">
        <f>HYPERLINK("https://stackoverflow.com/q/19478478", "19478478")</f>
        <v/>
      </c>
      <c r="B62" t="n">
        <v>0.1869158878504673</v>
      </c>
    </row>
    <row r="63">
      <c r="A63">
        <f>HYPERLINK("https://stackoverflow.com/q/20176524", "20176524")</f>
        <v/>
      </c>
      <c r="B63" t="n">
        <v>0.2152777777777778</v>
      </c>
    </row>
    <row r="64">
      <c r="A64">
        <f>HYPERLINK("https://stackoverflow.com/q/20183529", "20183529")</f>
        <v/>
      </c>
      <c r="B64" t="n">
        <v>0.1818181818181818</v>
      </c>
    </row>
    <row r="65">
      <c r="A65">
        <f>HYPERLINK("https://stackoverflow.com/q/20486048", "20486048")</f>
        <v/>
      </c>
      <c r="B65" t="n">
        <v>0.2263888888888889</v>
      </c>
    </row>
    <row r="66">
      <c r="A66">
        <f>HYPERLINK("https://stackoverflow.com/q/20755712", "20755712")</f>
        <v/>
      </c>
      <c r="B66" t="n">
        <v>0.310077519379845</v>
      </c>
    </row>
    <row r="67">
      <c r="A67">
        <f>HYPERLINK("https://stackoverflow.com/q/20770100", "20770100")</f>
        <v/>
      </c>
      <c r="B67" t="n">
        <v>0.4248971193415638</v>
      </c>
    </row>
    <row r="68">
      <c r="A68">
        <f>HYPERLINK("https://stackoverflow.com/q/21177958", "21177958")</f>
        <v/>
      </c>
      <c r="B68" t="n">
        <v>0.3616780045351474</v>
      </c>
    </row>
    <row r="69">
      <c r="A69">
        <f>HYPERLINK("https://stackoverflow.com/q/21178560", "21178560")</f>
        <v/>
      </c>
      <c r="B69" t="n">
        <v>0.3266283524904214</v>
      </c>
    </row>
    <row r="70">
      <c r="A70">
        <f>HYPERLINK("https://stackoverflow.com/q/21314917", "21314917")</f>
        <v/>
      </c>
      <c r="B70" t="n">
        <v>0.4454106280193237</v>
      </c>
    </row>
    <row r="71">
      <c r="A71">
        <f>HYPERLINK("https://stackoverflow.com/q/21473504", "21473504")</f>
        <v/>
      </c>
      <c r="B71" t="n">
        <v>0.2097026604068857</v>
      </c>
    </row>
    <row r="72">
      <c r="A72">
        <f>HYPERLINK("https://stackoverflow.com/q/22145868", "22145868")</f>
        <v/>
      </c>
      <c r="B72" t="n">
        <v>0.2155287817938421</v>
      </c>
    </row>
    <row r="73">
      <c r="A73">
        <f>HYPERLINK("https://stackoverflow.com/q/22707093", "22707093")</f>
        <v/>
      </c>
      <c r="B73" t="n">
        <v>0.1510416666666667</v>
      </c>
    </row>
    <row r="74">
      <c r="A74">
        <f>HYPERLINK("https://stackoverflow.com/q/23073453", "23073453")</f>
        <v/>
      </c>
      <c r="B74" t="n">
        <v>0.189033189033189</v>
      </c>
    </row>
    <row r="75">
      <c r="A75">
        <f>HYPERLINK("https://stackoverflow.com/q/23135039", "23135039")</f>
        <v/>
      </c>
      <c r="B75" t="n">
        <v>0.2720797720797721</v>
      </c>
    </row>
    <row r="76">
      <c r="A76">
        <f>HYPERLINK("https://stackoverflow.com/q/23145564", "23145564")</f>
        <v/>
      </c>
      <c r="B76" t="n">
        <v>0.3187429854096521</v>
      </c>
    </row>
    <row r="77">
      <c r="A77">
        <f>HYPERLINK("https://stackoverflow.com/q/23234021", "23234021")</f>
        <v/>
      </c>
      <c r="B77" t="n">
        <v>0.2496194824961948</v>
      </c>
    </row>
    <row r="78">
      <c r="A78">
        <f>HYPERLINK("https://stackoverflow.com/q/23261369", "23261369")</f>
        <v/>
      </c>
      <c r="B78" t="n">
        <v>0.2026862026862027</v>
      </c>
    </row>
    <row r="79">
      <c r="A79">
        <f>HYPERLINK("https://stackoverflow.com/q/23265831", "23265831")</f>
        <v/>
      </c>
      <c r="B79" t="n">
        <v>0.1849366144668158</v>
      </c>
    </row>
    <row r="80">
      <c r="A80">
        <f>HYPERLINK("https://stackoverflow.com/q/23539254", "23539254")</f>
        <v/>
      </c>
      <c r="B80" t="n">
        <v>0.1846153846153846</v>
      </c>
    </row>
    <row r="81">
      <c r="A81">
        <f>HYPERLINK("https://stackoverflow.com/q/23554357", "23554357")</f>
        <v/>
      </c>
      <c r="B81" t="n">
        <v>0.2144444444444444</v>
      </c>
    </row>
    <row r="82">
      <c r="A82">
        <f>HYPERLINK("https://stackoverflow.com/q/23665466", "23665466")</f>
        <v/>
      </c>
      <c r="B82" t="n">
        <v>0.3122362869198312</v>
      </c>
    </row>
    <row r="83">
      <c r="A83">
        <f>HYPERLINK("https://stackoverflow.com/q/23695745", "23695745")</f>
        <v/>
      </c>
      <c r="B83" t="n">
        <v>0.2972222222222223</v>
      </c>
    </row>
    <row r="84">
      <c r="A84">
        <f>HYPERLINK("https://stackoverflow.com/q/24064506", "24064506")</f>
        <v/>
      </c>
      <c r="B84" t="n">
        <v>0.2528970688479891</v>
      </c>
    </row>
    <row r="85">
      <c r="A85">
        <f>HYPERLINK("https://stackoverflow.com/q/24135734", "24135734")</f>
        <v/>
      </c>
      <c r="B85" t="n">
        <v>0.1626409017713365</v>
      </c>
    </row>
    <row r="86">
      <c r="A86">
        <f>HYPERLINK("https://stackoverflow.com/q/24365142", "24365142")</f>
        <v/>
      </c>
      <c r="B86" t="n">
        <v>0.3572984749455338</v>
      </c>
    </row>
    <row r="87">
      <c r="A87">
        <f>HYPERLINK("https://stackoverflow.com/q/24450595", "24450595")</f>
        <v/>
      </c>
      <c r="B87" t="n">
        <v>0.4202211690363349</v>
      </c>
    </row>
    <row r="88">
      <c r="A88">
        <f>HYPERLINK("https://stackoverflow.com/q/24559072", "24559072")</f>
        <v/>
      </c>
      <c r="B88" t="n">
        <v>0.2620545073375263</v>
      </c>
    </row>
    <row r="89">
      <c r="A89">
        <f>HYPERLINK("https://stackoverflow.com/q/24617605", "24617605")</f>
        <v/>
      </c>
      <c r="B89" t="n">
        <v>0.1271929824561404</v>
      </c>
    </row>
    <row r="90">
      <c r="A90">
        <f>HYPERLINK("https://stackoverflow.com/q/25279217", "25279217")</f>
        <v/>
      </c>
      <c r="B90" t="n">
        <v>0.1750841750841751</v>
      </c>
    </row>
    <row r="91">
      <c r="A91">
        <f>HYPERLINK("https://stackoverflow.com/q/25499141", "25499141")</f>
        <v/>
      </c>
      <c r="B91" t="n">
        <v>0.2111111111111111</v>
      </c>
    </row>
    <row r="92">
      <c r="A92">
        <f>HYPERLINK("https://stackoverflow.com/q/25560603", "25560603")</f>
        <v/>
      </c>
      <c r="B92" t="n">
        <v>0.2815945716709076</v>
      </c>
    </row>
    <row r="93">
      <c r="A93">
        <f>HYPERLINK("https://stackoverflow.com/q/25731858", "25731858")</f>
        <v/>
      </c>
      <c r="B93" t="n">
        <v>0.2410714285714286</v>
      </c>
    </row>
    <row r="94">
      <c r="A94">
        <f>HYPERLINK("https://stackoverflow.com/q/25926998", "25926998")</f>
        <v/>
      </c>
      <c r="B94" t="n">
        <v>0.152046783625731</v>
      </c>
    </row>
    <row r="95">
      <c r="A95">
        <f>HYPERLINK("https://stackoverflow.com/q/26235358", "26235358")</f>
        <v/>
      </c>
      <c r="B95" t="n">
        <v>0.1948148148148148</v>
      </c>
    </row>
    <row r="96">
      <c r="A96">
        <f>HYPERLINK("https://stackoverflow.com/q/26475674", "26475674")</f>
        <v/>
      </c>
      <c r="B96" t="n">
        <v>0.2199074074074074</v>
      </c>
    </row>
    <row r="97">
      <c r="A97">
        <f>HYPERLINK("https://stackoverflow.com/q/26590629", "26590629")</f>
        <v/>
      </c>
      <c r="B97" t="n">
        <v>0.4372427983539094</v>
      </c>
    </row>
    <row r="98">
      <c r="A98">
        <f>HYPERLINK("https://stackoverflow.com/q/26634391", "26634391")</f>
        <v/>
      </c>
      <c r="B98" t="n">
        <v>0.1861111111111111</v>
      </c>
    </row>
    <row r="99">
      <c r="A99">
        <f>HYPERLINK("https://stackoverflow.com/q/26712480", "26712480")</f>
        <v/>
      </c>
      <c r="B99" t="n">
        <v>0.2134038800705468</v>
      </c>
    </row>
    <row r="100">
      <c r="A100">
        <f>HYPERLINK("https://stackoverflow.com/q/26848897", "26848897")</f>
        <v/>
      </c>
      <c r="B100" t="n">
        <v>0.1862284820031299</v>
      </c>
    </row>
    <row r="101">
      <c r="A101">
        <f>HYPERLINK("https://stackoverflow.com/q/27153271", "27153271")</f>
        <v/>
      </c>
      <c r="B101" t="n">
        <v>0.1728395061728395</v>
      </c>
    </row>
    <row r="102">
      <c r="A102">
        <f>HYPERLINK("https://stackoverflow.com/q/27398134", "27398134")</f>
        <v/>
      </c>
      <c r="B102" t="n">
        <v>0.2183006535947713</v>
      </c>
    </row>
    <row r="103">
      <c r="A103">
        <f>HYPERLINK("https://stackoverflow.com/q/27416913", "27416913")</f>
        <v/>
      </c>
      <c r="B103" t="n">
        <v>0.2464387464387464</v>
      </c>
    </row>
    <row r="104">
      <c r="A104">
        <f>HYPERLINK("https://stackoverflow.com/q/27922716", "27922716")</f>
        <v/>
      </c>
      <c r="B104" t="n">
        <v>0.2644628099173554</v>
      </c>
    </row>
    <row r="105">
      <c r="A105">
        <f>HYPERLINK("https://stackoverflow.com/q/28019888", "28019888")</f>
        <v/>
      </c>
      <c r="B105" t="n">
        <v>0.2817460317460317</v>
      </c>
    </row>
    <row r="106">
      <c r="A106">
        <f>HYPERLINK("https://stackoverflow.com/q/28083465", "28083465")</f>
        <v/>
      </c>
      <c r="B106" t="n">
        <v>0.1940928270042194</v>
      </c>
    </row>
    <row r="107">
      <c r="A107">
        <f>HYPERLINK("https://stackoverflow.com/q/28474243", "28474243")</f>
        <v/>
      </c>
      <c r="B107" t="n">
        <v>0.1750380517503805</v>
      </c>
    </row>
    <row r="108">
      <c r="A108">
        <f>HYPERLINK("https://stackoverflow.com/q/29287436", "29287436")</f>
        <v/>
      </c>
      <c r="B108" t="n">
        <v>0.211864406779661</v>
      </c>
    </row>
    <row r="109">
      <c r="A109">
        <f>HYPERLINK("https://stackoverflow.com/q/30003533", "30003533")</f>
        <v/>
      </c>
      <c r="B109" t="n">
        <v>0.1754385964912281</v>
      </c>
    </row>
    <row r="110">
      <c r="A110">
        <f>HYPERLINK("https://stackoverflow.com/q/30193726", "30193726")</f>
        <v/>
      </c>
      <c r="B110" t="n">
        <v>0.1967213114754099</v>
      </c>
    </row>
    <row r="111">
      <c r="A111">
        <f>HYPERLINK("https://stackoverflow.com/q/30460291", "30460291")</f>
        <v/>
      </c>
      <c r="B111" t="n">
        <v>0.392235609103079</v>
      </c>
    </row>
    <row r="112">
      <c r="A112">
        <f>HYPERLINK("https://stackoverflow.com/q/30487441", "30487441")</f>
        <v/>
      </c>
      <c r="B112" t="n">
        <v>0.1611721611721612</v>
      </c>
    </row>
    <row r="113">
      <c r="A113">
        <f>HYPERLINK("https://stackoverflow.com/q/31434640", "31434640")</f>
        <v/>
      </c>
      <c r="B113" t="n">
        <v>0.1466666666666667</v>
      </c>
    </row>
    <row r="114">
      <c r="A114">
        <f>HYPERLINK("https://stackoverflow.com/q/31481379", "31481379")</f>
        <v/>
      </c>
      <c r="B114" t="n">
        <v>0.1699346405228759</v>
      </c>
    </row>
    <row r="115">
      <c r="A115">
        <f>HYPERLINK("https://stackoverflow.com/q/31501424", "31501424")</f>
        <v/>
      </c>
      <c r="B115" t="n">
        <v>0.3761713520749665</v>
      </c>
    </row>
    <row r="116">
      <c r="A116">
        <f>HYPERLINK("https://stackoverflow.com/q/31658122", "31658122")</f>
        <v/>
      </c>
      <c r="B116" t="n">
        <v>0.1731601731601732</v>
      </c>
    </row>
    <row r="117">
      <c r="A117">
        <f>HYPERLINK("https://stackoverflow.com/q/31914821", "31914821")</f>
        <v/>
      </c>
      <c r="B117" t="n">
        <v>0.2043895747599452</v>
      </c>
    </row>
    <row r="118">
      <c r="A118">
        <f>HYPERLINK("https://stackoverflow.com/q/31942969", "31942969")</f>
        <v/>
      </c>
      <c r="B118" t="n">
        <v>0.1756756756756757</v>
      </c>
    </row>
    <row r="119">
      <c r="A119">
        <f>HYPERLINK("https://stackoverflow.com/q/31980317", "31980317")</f>
        <v/>
      </c>
      <c r="B119" t="n">
        <v>0.2249657064471879</v>
      </c>
    </row>
    <row r="120">
      <c r="A120">
        <f>HYPERLINK("https://stackoverflow.com/q/31990161", "31990161")</f>
        <v/>
      </c>
      <c r="B120" t="n">
        <v>0.2411924119241193</v>
      </c>
    </row>
    <row r="121">
      <c r="A121">
        <f>HYPERLINK("https://stackoverflow.com/q/32044225", "32044225")</f>
        <v/>
      </c>
      <c r="B121" t="n">
        <v>0.2027491408934708</v>
      </c>
    </row>
    <row r="122">
      <c r="A122">
        <f>HYPERLINK("https://stackoverflow.com/q/32201636", "32201636")</f>
        <v/>
      </c>
      <c r="B122" t="n">
        <v>0.1866096866096866</v>
      </c>
    </row>
    <row r="123">
      <c r="A123">
        <f>HYPERLINK("https://stackoverflow.com/q/32466898", "32466898")</f>
        <v/>
      </c>
      <c r="B123" t="n">
        <v>0.3320413436692506</v>
      </c>
    </row>
    <row r="124">
      <c r="A124">
        <f>HYPERLINK("https://stackoverflow.com/q/32540747", "32540747")</f>
        <v/>
      </c>
      <c r="B124" t="n">
        <v>0.2021604938271605</v>
      </c>
    </row>
    <row r="125">
      <c r="A125">
        <f>HYPERLINK("https://stackoverflow.com/q/32667656", "32667656")</f>
        <v/>
      </c>
      <c r="B125" t="n">
        <v>0.1347905282331512</v>
      </c>
    </row>
    <row r="126">
      <c r="A126">
        <f>HYPERLINK("https://stackoverflow.com/q/32738016", "32738016")</f>
        <v/>
      </c>
      <c r="B126" t="n">
        <v>0.1846153846153847</v>
      </c>
    </row>
    <row r="127">
      <c r="A127">
        <f>HYPERLINK("https://stackoverflow.com/q/33082983", "33082983")</f>
        <v/>
      </c>
      <c r="B127" t="n">
        <v>0.2336182336182336</v>
      </c>
    </row>
    <row r="128">
      <c r="A128">
        <f>HYPERLINK("https://stackoverflow.com/q/33401059", "33401059")</f>
        <v/>
      </c>
      <c r="B128" t="n">
        <v>0.265359477124183</v>
      </c>
    </row>
    <row r="129">
      <c r="A129">
        <f>HYPERLINK("https://stackoverflow.com/q/33616877", "33616877")</f>
        <v/>
      </c>
      <c r="B129" t="n">
        <v>0.1748148148148148</v>
      </c>
    </row>
    <row r="130">
      <c r="A130">
        <f>HYPERLINK("https://stackoverflow.com/q/34085695", "34085695")</f>
        <v/>
      </c>
      <c r="B130" t="n">
        <v>0.3868312757201646</v>
      </c>
    </row>
    <row r="131">
      <c r="A131">
        <f>HYPERLINK("https://stackoverflow.com/q/34172317", "34172317")</f>
        <v/>
      </c>
      <c r="B131" t="n">
        <v>0.2196382428940568</v>
      </c>
    </row>
    <row r="132">
      <c r="A132">
        <f>HYPERLINK("https://stackoverflow.com/q/34504198", "34504198")</f>
        <v/>
      </c>
      <c r="B132" t="n">
        <v>0.170594837261504</v>
      </c>
    </row>
    <row r="133">
      <c r="A133">
        <f>HYPERLINK("https://stackoverflow.com/q/34510911", "34510911")</f>
        <v/>
      </c>
      <c r="B133" t="n">
        <v>0.1679012345679012</v>
      </c>
    </row>
    <row r="134">
      <c r="A134">
        <f>HYPERLINK("https://stackoverflow.com/q/34880856", "34880856")</f>
        <v/>
      </c>
      <c r="B134" t="n">
        <v>0.3022598870056497</v>
      </c>
    </row>
    <row r="135">
      <c r="A135">
        <f>HYPERLINK("https://stackoverflow.com/q/34963112", "34963112")</f>
        <v/>
      </c>
      <c r="B135" t="n">
        <v>0.3398692810457517</v>
      </c>
    </row>
    <row r="136">
      <c r="A136">
        <f>HYPERLINK("https://stackoverflow.com/q/35265813", "35265813")</f>
        <v/>
      </c>
      <c r="B136" t="n">
        <v>0.1574074074074074</v>
      </c>
    </row>
    <row r="137">
      <c r="A137">
        <f>HYPERLINK("https://stackoverflow.com/q/35414315", "35414315")</f>
        <v/>
      </c>
      <c r="B137" t="n">
        <v>0.171875</v>
      </c>
    </row>
    <row r="138">
      <c r="A138">
        <f>HYPERLINK("https://stackoverflow.com/q/35569887", "35569887")</f>
        <v/>
      </c>
      <c r="B138" t="n">
        <v>0.1529411764705882</v>
      </c>
    </row>
    <row r="139">
      <c r="A139">
        <f>HYPERLINK("https://stackoverflow.com/q/35618897", "35618897")</f>
        <v/>
      </c>
      <c r="B139" t="n">
        <v>0.2222222222222222</v>
      </c>
    </row>
    <row r="140">
      <c r="A140">
        <f>HYPERLINK("https://stackoverflow.com/q/35677362", "35677362")</f>
        <v/>
      </c>
      <c r="B140" t="n">
        <v>0.1625</v>
      </c>
    </row>
    <row r="141">
      <c r="A141">
        <f>HYPERLINK("https://stackoverflow.com/q/35742554", "35742554")</f>
        <v/>
      </c>
      <c r="B141" t="n">
        <v>0.2365591397849463</v>
      </c>
    </row>
    <row r="142">
      <c r="A142">
        <f>HYPERLINK("https://stackoverflow.com/q/35865098", "35865098")</f>
        <v/>
      </c>
      <c r="B142" t="n">
        <v>0.2455418381344308</v>
      </c>
    </row>
    <row r="143">
      <c r="A143">
        <f>HYPERLINK("https://stackoverflow.com/q/36028847", "36028847")</f>
        <v/>
      </c>
      <c r="B143" t="n">
        <v>0.1659259259259259</v>
      </c>
    </row>
    <row r="144">
      <c r="A144">
        <f>HYPERLINK("https://stackoverflow.com/q/36341976", "36341976")</f>
        <v/>
      </c>
      <c r="B144" t="n">
        <v>0.2424242424242424</v>
      </c>
    </row>
    <row r="145">
      <c r="A145">
        <f>HYPERLINK("https://stackoverflow.com/q/36528140", "36528140")</f>
        <v/>
      </c>
      <c r="B145" t="n">
        <v>0.2611111111111111</v>
      </c>
    </row>
    <row r="146">
      <c r="A146">
        <f>HYPERLINK("https://stackoverflow.com/q/36751056", "36751056")</f>
        <v/>
      </c>
      <c r="B146" t="n">
        <v>0.1388888888888889</v>
      </c>
    </row>
    <row r="147">
      <c r="A147">
        <f>HYPERLINK("https://stackoverflow.com/q/37001598", "37001598")</f>
        <v/>
      </c>
      <c r="B147" t="n">
        <v>0.2004581901489118</v>
      </c>
    </row>
    <row r="148">
      <c r="A148">
        <f>HYPERLINK("https://stackoverflow.com/q/37020959", "37020959")</f>
        <v/>
      </c>
      <c r="B148" t="n">
        <v>0.1935483870967742</v>
      </c>
    </row>
    <row r="149">
      <c r="A149">
        <f>HYPERLINK("https://stackoverflow.com/q/37125043", "37125043")</f>
        <v/>
      </c>
      <c r="B149" t="n">
        <v>0.2222222222222222</v>
      </c>
    </row>
    <row r="150">
      <c r="A150">
        <f>HYPERLINK("https://stackoverflow.com/q/37169827", "37169827")</f>
        <v/>
      </c>
      <c r="B150" t="n">
        <v>0.1967871485943775</v>
      </c>
    </row>
    <row r="151">
      <c r="A151">
        <f>HYPERLINK("https://stackoverflow.com/q/37475065", "37475065")</f>
        <v/>
      </c>
      <c r="B151" t="n">
        <v>0.1803921568627451</v>
      </c>
    </row>
    <row r="152">
      <c r="A152">
        <f>HYPERLINK("https://stackoverflow.com/q/37692232", "37692232")</f>
        <v/>
      </c>
      <c r="B152" t="n">
        <v>0.2655122655122655</v>
      </c>
    </row>
    <row r="153">
      <c r="A153">
        <f>HYPERLINK("https://stackoverflow.com/q/37915834", "37915834")</f>
        <v/>
      </c>
      <c r="B153" t="n">
        <v>0.3817204301075269</v>
      </c>
    </row>
    <row r="154">
      <c r="A154">
        <f>HYPERLINK("https://stackoverflow.com/q/37973949", "37973949")</f>
        <v/>
      </c>
      <c r="B154" t="n">
        <v>0.3319946452476574</v>
      </c>
    </row>
    <row r="155">
      <c r="A155">
        <f>HYPERLINK("https://stackoverflow.com/q/38006238", "38006238")</f>
        <v/>
      </c>
      <c r="B155" t="n">
        <v>0.2211740041928721</v>
      </c>
    </row>
    <row r="156">
      <c r="A156">
        <f>HYPERLINK("https://stackoverflow.com/q/38071825", "38071825")</f>
        <v/>
      </c>
      <c r="B156" t="n">
        <v>0.2789855072463768</v>
      </c>
    </row>
    <row r="157">
      <c r="A157">
        <f>HYPERLINK("https://stackoverflow.com/q/38136654", "38136654")</f>
        <v/>
      </c>
      <c r="B157" t="n">
        <v>0.3911845730027548</v>
      </c>
    </row>
    <row r="158">
      <c r="A158">
        <f>HYPERLINK("https://stackoverflow.com/q/38233602", "38233602")</f>
        <v/>
      </c>
      <c r="B158" t="n">
        <v>0.159122085048011</v>
      </c>
    </row>
    <row r="159">
      <c r="A159">
        <f>HYPERLINK("https://stackoverflow.com/q/38264023", "38264023")</f>
        <v/>
      </c>
      <c r="B159" t="n">
        <v>0.2037037037037037</v>
      </c>
    </row>
    <row r="160">
      <c r="A160">
        <f>HYPERLINK("https://stackoverflow.com/q/38446394", "38446394")</f>
        <v/>
      </c>
      <c r="B160" t="n">
        <v>0.226608187134503</v>
      </c>
    </row>
    <row r="161">
      <c r="A161">
        <f>HYPERLINK("https://stackoverflow.com/q/38532528", "38532528")</f>
        <v/>
      </c>
      <c r="B161" t="n">
        <v>0.1851851851851852</v>
      </c>
    </row>
    <row r="162">
      <c r="A162">
        <f>HYPERLINK("https://stackoverflow.com/q/38556074", "38556074")</f>
        <v/>
      </c>
      <c r="B162" t="n">
        <v>0.1594771241830066</v>
      </c>
    </row>
    <row r="163">
      <c r="A163">
        <f>HYPERLINK("https://stackoverflow.com/q/38688679", "38688679")</f>
        <v/>
      </c>
      <c r="B163" t="n">
        <v>0.1460905349794239</v>
      </c>
    </row>
    <row r="164">
      <c r="A164">
        <f>HYPERLINK("https://stackoverflow.com/q/38951765", "38951765")</f>
        <v/>
      </c>
      <c r="B164" t="n">
        <v>0.2475490196078431</v>
      </c>
    </row>
    <row r="165">
      <c r="A165">
        <f>HYPERLINK("https://stackoverflow.com/q/39108557", "39108557")</f>
        <v/>
      </c>
      <c r="B165" t="n">
        <v>0.2222222222222222</v>
      </c>
    </row>
    <row r="166">
      <c r="A166">
        <f>HYPERLINK("https://stackoverflow.com/q/39320810", "39320810")</f>
        <v/>
      </c>
      <c r="B166" t="n">
        <v>0.1972222222222222</v>
      </c>
    </row>
    <row r="167">
      <c r="A167">
        <f>HYPERLINK("https://stackoverflow.com/q/39386670", "39386670")</f>
        <v/>
      </c>
      <c r="B167" t="n">
        <v>0.2547699214365881</v>
      </c>
    </row>
    <row r="168">
      <c r="A168">
        <f>HYPERLINK("https://stackoverflow.com/q/39537567", "39537567")</f>
        <v/>
      </c>
      <c r="B168" t="n">
        <v>0.2371475953565506</v>
      </c>
    </row>
    <row r="169">
      <c r="A169">
        <f>HYPERLINK("https://stackoverflow.com/q/39895345", "39895345")</f>
        <v/>
      </c>
      <c r="B169" t="n">
        <v>0.2793650793650794</v>
      </c>
    </row>
    <row r="170">
      <c r="A170">
        <f>HYPERLINK("https://stackoverflow.com/q/40471357", "40471357")</f>
        <v/>
      </c>
      <c r="B170" t="n">
        <v>0.2245210727969349</v>
      </c>
    </row>
    <row r="171">
      <c r="A171">
        <f>HYPERLINK("https://stackoverflow.com/q/40522198", "40522198")</f>
        <v/>
      </c>
      <c r="B171" t="n">
        <v>0.1565656565656566</v>
      </c>
    </row>
    <row r="172">
      <c r="A172">
        <f>HYPERLINK("https://stackoverflow.com/q/40605620", "40605620")</f>
        <v/>
      </c>
      <c r="B172" t="n">
        <v>0.1940298507462687</v>
      </c>
    </row>
    <row r="173">
      <c r="A173">
        <f>HYPERLINK("https://stackoverflow.com/q/40642721", "40642721")</f>
        <v/>
      </c>
      <c r="B173" t="n">
        <v>0.2452107279693486</v>
      </c>
    </row>
    <row r="174">
      <c r="A174">
        <f>HYPERLINK("https://stackoverflow.com/q/40797686", "40797686")</f>
        <v/>
      </c>
      <c r="B174" t="n">
        <v>0.2393162393162393</v>
      </c>
    </row>
    <row r="175">
      <c r="A175">
        <f>HYPERLINK("https://stackoverflow.com/q/40871998", "40871998")</f>
        <v/>
      </c>
      <c r="B175" t="n">
        <v>0.1833333333333333</v>
      </c>
    </row>
    <row r="176">
      <c r="A176">
        <f>HYPERLINK("https://stackoverflow.com/q/40942931", "40942931")</f>
        <v/>
      </c>
      <c r="B176" t="n">
        <v>0.1743589743589743</v>
      </c>
    </row>
    <row r="177">
      <c r="A177">
        <f>HYPERLINK("https://stackoverflow.com/q/41438021", "41438021")</f>
        <v/>
      </c>
      <c r="B177" t="n">
        <v>0.1595441595441596</v>
      </c>
    </row>
    <row r="178">
      <c r="A178">
        <f>HYPERLINK("https://stackoverflow.com/q/41469924", "41469924")</f>
        <v/>
      </c>
      <c r="B178" t="n">
        <v>0.1561561561561562</v>
      </c>
    </row>
    <row r="179">
      <c r="A179">
        <f>HYPERLINK("https://stackoverflow.com/q/41994114", "41994114")</f>
        <v/>
      </c>
      <c r="B179" t="n">
        <v>0.2007168458781362</v>
      </c>
    </row>
    <row r="180">
      <c r="A180">
        <f>HYPERLINK("https://stackoverflow.com/q/42277585", "42277585")</f>
        <v/>
      </c>
      <c r="B180" t="n">
        <v>0.2620772946859903</v>
      </c>
    </row>
    <row r="181">
      <c r="A181">
        <f>HYPERLINK("https://stackoverflow.com/q/42313976", "42313976")</f>
        <v/>
      </c>
      <c r="B181" t="n">
        <v>0.2222222222222222</v>
      </c>
    </row>
    <row r="182">
      <c r="A182">
        <f>HYPERLINK("https://stackoverflow.com/q/42444198", "42444198")</f>
        <v/>
      </c>
      <c r="B182" t="n">
        <v>0.2421652421652421</v>
      </c>
    </row>
    <row r="183">
      <c r="A183">
        <f>HYPERLINK("https://stackoverflow.com/q/42484228", "42484228")</f>
        <v/>
      </c>
      <c r="B183" t="n">
        <v>0.1935483870967741</v>
      </c>
    </row>
    <row r="184">
      <c r="A184">
        <f>HYPERLINK("https://stackoverflow.com/q/42560474", "42560474")</f>
        <v/>
      </c>
      <c r="B184" t="n">
        <v>0.2027777777777778</v>
      </c>
    </row>
    <row r="185">
      <c r="A185">
        <f>HYPERLINK("https://stackoverflow.com/q/42619631", "42619631")</f>
        <v/>
      </c>
      <c r="B185" t="n">
        <v>0.1241830065359477</v>
      </c>
    </row>
    <row r="186">
      <c r="A186">
        <f>HYPERLINK("https://stackoverflow.com/q/43170471", "43170471")</f>
        <v/>
      </c>
      <c r="B186" t="n">
        <v>0.1906721536351166</v>
      </c>
    </row>
    <row r="187">
      <c r="A187">
        <f>HYPERLINK("https://stackoverflow.com/q/43201890", "43201890")</f>
        <v/>
      </c>
      <c r="B187" t="n">
        <v>0.2128325508607199</v>
      </c>
    </row>
    <row r="188">
      <c r="A188">
        <f>HYPERLINK("https://stackoverflow.com/q/43299948", "43299948")</f>
        <v/>
      </c>
      <c r="B188" t="n">
        <v>0.2248062015503876</v>
      </c>
    </row>
    <row r="189">
      <c r="A189">
        <f>HYPERLINK("https://stackoverflow.com/q/43454540", "43454540")</f>
        <v/>
      </c>
      <c r="B189" t="n">
        <v>0.2630098452883263</v>
      </c>
    </row>
    <row r="190">
      <c r="A190">
        <f>HYPERLINK("https://stackoverflow.com/q/43549104", "43549104")</f>
        <v/>
      </c>
      <c r="B190" t="n">
        <v>0.1846846846846847</v>
      </c>
    </row>
    <row r="191">
      <c r="A191">
        <f>HYPERLINK("https://stackoverflow.com/q/43634549", "43634549")</f>
        <v/>
      </c>
      <c r="B191" t="n">
        <v>0.2612293144208038</v>
      </c>
    </row>
    <row r="192">
      <c r="A192">
        <f>HYPERLINK("https://stackoverflow.com/q/43752772", "43752772")</f>
        <v/>
      </c>
      <c r="B192" t="n">
        <v>0.2120051085568327</v>
      </c>
    </row>
    <row r="193">
      <c r="A193">
        <f>HYPERLINK("https://stackoverflow.com/q/43837603", "43837603")</f>
        <v/>
      </c>
      <c r="B193" t="n">
        <v>0.2085470085470086</v>
      </c>
    </row>
    <row r="194">
      <c r="A194">
        <f>HYPERLINK("https://stackoverflow.com/q/43849977", "43849977")</f>
        <v/>
      </c>
      <c r="B194" t="n">
        <v>0.2198327359617682</v>
      </c>
    </row>
    <row r="195">
      <c r="A195">
        <f>HYPERLINK("https://stackoverflow.com/q/43906526", "43906526")</f>
        <v/>
      </c>
      <c r="B195" t="n">
        <v>0.2347670250896058</v>
      </c>
    </row>
    <row r="196">
      <c r="A196">
        <f>HYPERLINK("https://stackoverflow.com/q/43965841", "43965841")</f>
        <v/>
      </c>
      <c r="B196" t="n">
        <v>0.2428940568475453</v>
      </c>
    </row>
    <row r="197">
      <c r="A197">
        <f>HYPERLINK("https://stackoverflow.com/q/44111993", "44111993")</f>
        <v/>
      </c>
      <c r="B197" t="n">
        <v>0.3197831978319783</v>
      </c>
    </row>
    <row r="198">
      <c r="A198">
        <f>HYPERLINK("https://stackoverflow.com/q/44178802", "44178802")</f>
        <v/>
      </c>
      <c r="B198" t="n">
        <v>0.165374677002584</v>
      </c>
    </row>
    <row r="199">
      <c r="A199">
        <f>HYPERLINK("https://stackoverflow.com/q/44193732", "44193732")</f>
        <v/>
      </c>
      <c r="B199" t="n">
        <v>0.175</v>
      </c>
    </row>
    <row r="200">
      <c r="A200">
        <f>HYPERLINK("https://stackoverflow.com/q/44366011", "44366011")</f>
        <v/>
      </c>
      <c r="B200" t="n">
        <v>0.1851851851851852</v>
      </c>
    </row>
    <row r="201">
      <c r="A201">
        <f>HYPERLINK("https://stackoverflow.com/q/44525150", "44525150")</f>
        <v/>
      </c>
      <c r="B201" t="n">
        <v>0.1831831831831832</v>
      </c>
    </row>
    <row r="202">
      <c r="A202">
        <f>HYPERLINK("https://stackoverflow.com/q/44551967", "44551967")</f>
        <v/>
      </c>
      <c r="B202" t="n">
        <v>0.2502923976608187</v>
      </c>
    </row>
    <row r="203">
      <c r="A203">
        <f>HYPERLINK("https://stackoverflow.com/q/44680025", "44680025")</f>
        <v/>
      </c>
      <c r="B203" t="n">
        <v>0.1869158878504673</v>
      </c>
    </row>
    <row r="204">
      <c r="A204">
        <f>HYPERLINK("https://stackoverflow.com/q/44708936", "44708936")</f>
        <v/>
      </c>
      <c r="B204" t="n">
        <v>0.2287581699346405</v>
      </c>
    </row>
    <row r="205">
      <c r="A205">
        <f>HYPERLINK("https://stackoverflow.com/q/44920041", "44920041")</f>
        <v/>
      </c>
      <c r="B205" t="n">
        <v>0.1770025839793282</v>
      </c>
    </row>
    <row r="206">
      <c r="A206">
        <f>HYPERLINK("https://stackoverflow.com/q/44931104", "44931104")</f>
        <v/>
      </c>
      <c r="B206" t="n">
        <v>0.1855447680690399</v>
      </c>
    </row>
    <row r="207">
      <c r="A207">
        <f>HYPERLINK("https://stackoverflow.com/q/44963674", "44963674")</f>
        <v/>
      </c>
      <c r="B207" t="n">
        <v>0.1884669479606189</v>
      </c>
    </row>
    <row r="208">
      <c r="A208">
        <f>HYPERLINK("https://stackoverflow.com/q/45068055", "45068055")</f>
        <v/>
      </c>
      <c r="B208" t="n">
        <v>0.1925925925925926</v>
      </c>
    </row>
    <row r="209">
      <c r="A209">
        <f>HYPERLINK("https://stackoverflow.com/q/45202450", "45202450")</f>
        <v/>
      </c>
      <c r="B209" t="n">
        <v>0.2148148148148148</v>
      </c>
    </row>
    <row r="210">
      <c r="A210">
        <f>HYPERLINK("https://stackoverflow.com/q/45318013", "45318013")</f>
        <v/>
      </c>
      <c r="B210" t="n">
        <v>0.2670401493930906</v>
      </c>
    </row>
    <row r="211">
      <c r="A211">
        <f>HYPERLINK("https://stackoverflow.com/q/45324416", "45324416")</f>
        <v/>
      </c>
      <c r="B211" t="n">
        <v>0.2371134020618557</v>
      </c>
    </row>
    <row r="212">
      <c r="A212">
        <f>HYPERLINK("https://stackoverflow.com/q/45442784", "45442784")</f>
        <v/>
      </c>
      <c r="B212" t="n">
        <v>0.226027397260274</v>
      </c>
    </row>
    <row r="213">
      <c r="A213">
        <f>HYPERLINK("https://stackoverflow.com/q/45480663", "45480663")</f>
        <v/>
      </c>
      <c r="B213" t="n">
        <v>0.1568627450980392</v>
      </c>
    </row>
    <row r="214">
      <c r="A214">
        <f>HYPERLINK("https://stackoverflow.com/q/45507738", "45507738")</f>
        <v/>
      </c>
      <c r="B214" t="n">
        <v>0.2074966532797858</v>
      </c>
    </row>
    <row r="215">
      <c r="A215">
        <f>HYPERLINK("https://stackoverflow.com/q/45535094", "45535094")</f>
        <v/>
      </c>
      <c r="B215" t="n">
        <v>0.2096774193548387</v>
      </c>
    </row>
    <row r="216">
      <c r="A216">
        <f>HYPERLINK("https://stackoverflow.com/q/45563892", "45563892")</f>
        <v/>
      </c>
      <c r="B216" t="n">
        <v>0.1896551724137931</v>
      </c>
    </row>
    <row r="217">
      <c r="A217">
        <f>HYPERLINK("https://stackoverflow.com/q/45588139", "45588139")</f>
        <v/>
      </c>
      <c r="B217" t="n">
        <v>0.2043010752688172</v>
      </c>
    </row>
    <row r="218">
      <c r="A218">
        <f>HYPERLINK("https://stackoverflow.com/q/45772221", "45772221")</f>
        <v/>
      </c>
      <c r="B218" t="n">
        <v>0.4175925925925926</v>
      </c>
    </row>
    <row r="219">
      <c r="A219">
        <f>HYPERLINK("https://stackoverflow.com/q/45802802", "45802802")</f>
        <v/>
      </c>
      <c r="B219" t="n">
        <v>0.2193236714975846</v>
      </c>
    </row>
    <row r="220">
      <c r="A220">
        <f>HYPERLINK("https://stackoverflow.com/q/45846521", "45846521")</f>
        <v/>
      </c>
      <c r="B220" t="n">
        <v>0.1851851851851852</v>
      </c>
    </row>
    <row r="221">
      <c r="A221">
        <f>HYPERLINK("https://stackoverflow.com/q/45896488", "45896488")</f>
        <v/>
      </c>
      <c r="B221" t="n">
        <v>0.2566666666666666</v>
      </c>
    </row>
    <row r="222">
      <c r="A222">
        <f>HYPERLINK("https://stackoverflow.com/q/45909358", "45909358")</f>
        <v/>
      </c>
      <c r="B222" t="n">
        <v>0.1774691358024691</v>
      </c>
    </row>
    <row r="223">
      <c r="A223">
        <f>HYPERLINK("https://stackoverflow.com/q/45949757", "45949757")</f>
        <v/>
      </c>
      <c r="B223" t="n">
        <v>0.2469135802469136</v>
      </c>
    </row>
    <row r="224">
      <c r="A224">
        <f>HYPERLINK("https://stackoverflow.com/q/45993730", "45993730")</f>
        <v/>
      </c>
      <c r="B224" t="n">
        <v>0.215962441314554</v>
      </c>
    </row>
    <row r="225">
      <c r="A225">
        <f>HYPERLINK("https://stackoverflow.com/q/46171283", "46171283")</f>
        <v/>
      </c>
      <c r="B225" t="n">
        <v>0.1772151898734177</v>
      </c>
    </row>
    <row r="226">
      <c r="A226">
        <f>HYPERLINK("https://stackoverflow.com/q/46238759", "46238759")</f>
        <v/>
      </c>
      <c r="B226" t="n">
        <v>0.2046783625730994</v>
      </c>
    </row>
    <row r="227">
      <c r="A227">
        <f>HYPERLINK("https://stackoverflow.com/q/46241015", "46241015")</f>
        <v/>
      </c>
      <c r="B227" t="n">
        <v>0.1717171717171717</v>
      </c>
    </row>
    <row r="228">
      <c r="A228">
        <f>HYPERLINK("https://stackoverflow.com/q/46362311", "46362311")</f>
        <v/>
      </c>
      <c r="B228" t="n">
        <v>0.1715686274509804</v>
      </c>
    </row>
    <row r="229">
      <c r="A229">
        <f>HYPERLINK("https://stackoverflow.com/q/46483388", "46483388")</f>
        <v/>
      </c>
      <c r="B229" t="n">
        <v>0.2268518518518518</v>
      </c>
    </row>
    <row r="230">
      <c r="A230">
        <f>HYPERLINK("https://stackoverflow.com/q/46541679", "46541679")</f>
        <v/>
      </c>
      <c r="B230" t="n">
        <v>0.2515723270440252</v>
      </c>
    </row>
    <row r="231">
      <c r="A231">
        <f>HYPERLINK("https://stackoverflow.com/q/46558510", "46558510")</f>
        <v/>
      </c>
      <c r="B231" t="n">
        <v>0.25</v>
      </c>
    </row>
    <row r="232">
      <c r="A232">
        <f>HYPERLINK("https://stackoverflow.com/q/46681967", "46681967")</f>
        <v/>
      </c>
      <c r="B232" t="n">
        <v>0.1272727272727273</v>
      </c>
    </row>
    <row r="233">
      <c r="A233">
        <f>HYPERLINK("https://stackoverflow.com/q/46776819", "46776819")</f>
        <v/>
      </c>
      <c r="B233" t="n">
        <v>0.4773946360153257</v>
      </c>
    </row>
    <row r="234">
      <c r="A234">
        <f>HYPERLINK("https://stackoverflow.com/q/46874301", "46874301")</f>
        <v/>
      </c>
      <c r="B234" t="n">
        <v>0.1352657004830918</v>
      </c>
    </row>
    <row r="235">
      <c r="A235">
        <f>HYPERLINK("https://stackoverflow.com/q/47005811", "47005811")</f>
        <v/>
      </c>
      <c r="B235" t="n">
        <v>0.2339869281045752</v>
      </c>
    </row>
    <row r="236">
      <c r="A236">
        <f>HYPERLINK("https://stackoverflow.com/q/47174045", "47174045")</f>
        <v/>
      </c>
      <c r="B236" t="n">
        <v>0.1985018726591761</v>
      </c>
    </row>
    <row r="237">
      <c r="A237">
        <f>HYPERLINK("https://stackoverflow.com/q/47378071", "47378071")</f>
        <v/>
      </c>
      <c r="B237" t="n">
        <v>0.2271241830065359</v>
      </c>
    </row>
    <row r="238">
      <c r="A238">
        <f>HYPERLINK("https://stackoverflow.com/q/47393775", "47393775")</f>
        <v/>
      </c>
      <c r="B238" t="n">
        <v>0.2102564102564103</v>
      </c>
    </row>
    <row r="239">
      <c r="A239">
        <f>HYPERLINK("https://stackoverflow.com/q/47497901", "47497901")</f>
        <v/>
      </c>
      <c r="B239" t="n">
        <v>0.1870604781997187</v>
      </c>
    </row>
    <row r="240">
      <c r="A240">
        <f>HYPERLINK("https://stackoverflow.com/q/47742984", "47742984")</f>
        <v/>
      </c>
      <c r="B240" t="n">
        <v>0.1936936936936937</v>
      </c>
    </row>
    <row r="241">
      <c r="A241">
        <f>HYPERLINK("https://stackoverflow.com/q/48105880", "48105880")</f>
        <v/>
      </c>
      <c r="B241" t="n">
        <v>0.1739130434782609</v>
      </c>
    </row>
    <row r="242">
      <c r="A242">
        <f>HYPERLINK("https://stackoverflow.com/q/48520584", "48520584")</f>
        <v/>
      </c>
      <c r="B242" t="n">
        <v>0.1746031746031746</v>
      </c>
    </row>
    <row r="243">
      <c r="A243">
        <f>HYPERLINK("https://stackoverflow.com/q/48556498", "48556498")</f>
        <v/>
      </c>
      <c r="B243" t="n">
        <v>0.1494949494949495</v>
      </c>
    </row>
    <row r="244">
      <c r="A244">
        <f>HYPERLINK("https://stackoverflow.com/q/48641569", "48641569")</f>
        <v/>
      </c>
      <c r="B244" t="n">
        <v>0.2313546423135464</v>
      </c>
    </row>
    <row r="245">
      <c r="A245">
        <f>HYPERLINK("https://stackoverflow.com/q/48761222", "48761222")</f>
        <v/>
      </c>
      <c r="B245" t="n">
        <v>0.1984126984126984</v>
      </c>
    </row>
    <row r="246">
      <c r="A246">
        <f>HYPERLINK("https://stackoverflow.com/q/48794510", "48794510")</f>
        <v/>
      </c>
      <c r="B246" t="n">
        <v>0.2486772486772487</v>
      </c>
    </row>
    <row r="247">
      <c r="A247">
        <f>HYPERLINK("https://stackoverflow.com/q/48837776", "48837776")</f>
        <v/>
      </c>
      <c r="B247" t="n">
        <v>0.2257683215130024</v>
      </c>
    </row>
    <row r="248">
      <c r="A248">
        <f>HYPERLINK("https://stackoverflow.com/q/48865565", "48865565")</f>
        <v/>
      </c>
      <c r="B248" t="n">
        <v>0.3322545846817692</v>
      </c>
    </row>
    <row r="249">
      <c r="A249">
        <f>HYPERLINK("https://stackoverflow.com/q/48871444", "48871444")</f>
        <v/>
      </c>
      <c r="B249" t="n">
        <v>0.2049062049062049</v>
      </c>
    </row>
    <row r="250">
      <c r="A250">
        <f>HYPERLINK("https://stackoverflow.com/q/48881818", "48881818")</f>
        <v/>
      </c>
      <c r="B250" t="n">
        <v>0.22533748701973</v>
      </c>
    </row>
    <row r="251">
      <c r="A251">
        <f>HYPERLINK("https://stackoverflow.com/q/48904349", "48904349")</f>
        <v/>
      </c>
      <c r="B251" t="n">
        <v>0.2054794520547945</v>
      </c>
    </row>
    <row r="252">
      <c r="A252">
        <f>HYPERLINK("https://stackoverflow.com/q/48914817", "48914817")</f>
        <v/>
      </c>
      <c r="B252" t="n">
        <v>0.1712962962962963</v>
      </c>
    </row>
    <row r="253">
      <c r="A253">
        <f>HYPERLINK("https://stackoverflow.com/q/48979623", "48979623")</f>
        <v/>
      </c>
      <c r="B253" t="n">
        <v>0.1551724137931034</v>
      </c>
    </row>
    <row r="254">
      <c r="A254">
        <f>HYPERLINK("https://stackoverflow.com/q/49002928", "49002928")</f>
        <v/>
      </c>
      <c r="B254" t="n">
        <v>0.1780821917808219</v>
      </c>
    </row>
    <row r="255">
      <c r="A255">
        <f>HYPERLINK("https://stackoverflow.com/q/49106800", "49106800")</f>
        <v/>
      </c>
      <c r="B255" t="n">
        <v>0.1522633744855967</v>
      </c>
    </row>
    <row r="256">
      <c r="A256">
        <f>HYPERLINK("https://stackoverflow.com/q/49261726", "49261726")</f>
        <v/>
      </c>
      <c r="B256" t="n">
        <v>0.1893939393939394</v>
      </c>
    </row>
    <row r="257">
      <c r="A257">
        <f>HYPERLINK("https://stackoverflow.com/q/49288450", "49288450")</f>
        <v/>
      </c>
      <c r="B257" t="n">
        <v>0.2631578947368421</v>
      </c>
    </row>
    <row r="258">
      <c r="A258">
        <f>HYPERLINK("https://stackoverflow.com/q/49298407", "49298407")</f>
        <v/>
      </c>
      <c r="B258" t="n">
        <v>0.1915204678362573</v>
      </c>
    </row>
    <row r="259">
      <c r="A259">
        <f>HYPERLINK("https://stackoverflow.com/q/49504777", "49504777")</f>
        <v/>
      </c>
      <c r="B259" t="n">
        <v>0.231029810298103</v>
      </c>
    </row>
    <row r="260">
      <c r="A260">
        <f>HYPERLINK("https://stackoverflow.com/q/49644610", "49644610")</f>
        <v/>
      </c>
      <c r="B260" t="n">
        <v>0.196969696969697</v>
      </c>
    </row>
    <row r="261">
      <c r="A261">
        <f>HYPERLINK("https://stackoverflow.com/q/49660802", "49660802")</f>
        <v/>
      </c>
      <c r="B261" t="n">
        <v>0.1624850657108722</v>
      </c>
    </row>
    <row r="262">
      <c r="A262">
        <f>HYPERLINK("https://stackoverflow.com/q/49770636", "49770636")</f>
        <v/>
      </c>
      <c r="B262" t="n">
        <v>0.2424242424242424</v>
      </c>
    </row>
    <row r="263">
      <c r="A263">
        <f>HYPERLINK("https://stackoverflow.com/q/49789544", "49789544")</f>
        <v/>
      </c>
      <c r="B263" t="n">
        <v>0.1809523809523809</v>
      </c>
    </row>
    <row r="264">
      <c r="A264">
        <f>HYPERLINK("https://stackoverflow.com/q/50168921", "50168921")</f>
        <v/>
      </c>
      <c r="B264" t="n">
        <v>0.2435465768799102</v>
      </c>
    </row>
    <row r="265">
      <c r="A265">
        <f>HYPERLINK("https://stackoverflow.com/q/50267824", "50267824")</f>
        <v/>
      </c>
      <c r="B265" t="n">
        <v>0.2583333333333334</v>
      </c>
    </row>
    <row r="266">
      <c r="A266">
        <f>HYPERLINK("https://stackoverflow.com/q/50285253", "50285253")</f>
        <v/>
      </c>
      <c r="B266" t="n">
        <v>0.1785063752276867</v>
      </c>
    </row>
    <row r="267">
      <c r="A267">
        <f>HYPERLINK("https://stackoverflow.com/q/50299058", "50299058")</f>
        <v/>
      </c>
      <c r="B267" t="n">
        <v>0.1847826086956522</v>
      </c>
    </row>
    <row r="268">
      <c r="A268">
        <f>HYPERLINK("https://stackoverflow.com/q/50330121", "50330121")</f>
        <v/>
      </c>
      <c r="B268" t="n">
        <v>0.2924648786717752</v>
      </c>
    </row>
    <row r="269">
      <c r="A269">
        <f>HYPERLINK("https://stackoverflow.com/q/50378352", "50378352")</f>
        <v/>
      </c>
      <c r="B269" t="n">
        <v>0.2763772175536882</v>
      </c>
    </row>
    <row r="270">
      <c r="A270">
        <f>HYPERLINK("https://stackoverflow.com/q/50407983", "50407983")</f>
        <v/>
      </c>
      <c r="B270" t="n">
        <v>0.3298969072164948</v>
      </c>
    </row>
    <row r="271">
      <c r="A271">
        <f>HYPERLINK("https://stackoverflow.com/q/50427696", "50427696")</f>
        <v/>
      </c>
      <c r="B271" t="n">
        <v>0.2441860465116279</v>
      </c>
    </row>
    <row r="272">
      <c r="A272">
        <f>HYPERLINK("https://stackoverflow.com/q/50462355", "50462355")</f>
        <v/>
      </c>
      <c r="B272" t="n">
        <v>0.1224105461393597</v>
      </c>
    </row>
    <row r="273">
      <c r="A273">
        <f>HYPERLINK("https://stackoverflow.com/q/50491544", "50491544")</f>
        <v/>
      </c>
      <c r="B273" t="n">
        <v>0.1989247311827957</v>
      </c>
    </row>
    <row r="274">
      <c r="A274">
        <f>HYPERLINK("https://stackoverflow.com/q/50613764", "50613764")</f>
        <v/>
      </c>
      <c r="B274" t="n">
        <v>0.1497584541062802</v>
      </c>
    </row>
    <row r="275">
      <c r="A275">
        <f>HYPERLINK("https://stackoverflow.com/q/50635277", "50635277")</f>
        <v/>
      </c>
      <c r="B275" t="n">
        <v>0.208955223880597</v>
      </c>
    </row>
    <row r="276">
      <c r="A276">
        <f>HYPERLINK("https://stackoverflow.com/q/50752250", "50752250")</f>
        <v/>
      </c>
      <c r="B276" t="n">
        <v>0.2337662337662338</v>
      </c>
    </row>
    <row r="277">
      <c r="A277">
        <f>HYPERLINK("https://stackoverflow.com/q/50850661", "50850661")</f>
        <v/>
      </c>
      <c r="B277" t="n">
        <v>0.3532986111111112</v>
      </c>
    </row>
    <row r="278">
      <c r="A278">
        <f>HYPERLINK("https://stackoverflow.com/q/50980779", "50980779")</f>
        <v/>
      </c>
      <c r="B278" t="n">
        <v>0.203125</v>
      </c>
    </row>
    <row r="279">
      <c r="A279">
        <f>HYPERLINK("https://stackoverflow.com/q/50986952", "50986952")</f>
        <v/>
      </c>
      <c r="B279" t="n">
        <v>0.1513888888888889</v>
      </c>
    </row>
    <row r="280">
      <c r="A280">
        <f>HYPERLINK("https://stackoverflow.com/q/51000955", "51000955")</f>
        <v/>
      </c>
      <c r="B280" t="n">
        <v>0.2222222222222222</v>
      </c>
    </row>
    <row r="281">
      <c r="A281">
        <f>HYPERLINK("https://stackoverflow.com/q/51151926", "51151926")</f>
        <v/>
      </c>
      <c r="B281" t="n">
        <v>0.1777777777777778</v>
      </c>
    </row>
    <row r="282">
      <c r="A282">
        <f>HYPERLINK("https://stackoverflow.com/q/51196057", "51196057")</f>
        <v/>
      </c>
      <c r="B282" t="n">
        <v>0.1842105263157895</v>
      </c>
    </row>
    <row r="283">
      <c r="A283">
        <f>HYPERLINK("https://stackoverflow.com/q/51242918", "51242918")</f>
        <v/>
      </c>
      <c r="B283" t="n">
        <v>0.1285892634207241</v>
      </c>
    </row>
    <row r="284">
      <c r="A284">
        <f>HYPERLINK("https://stackoverflow.com/q/51312073", "51312073")</f>
        <v/>
      </c>
      <c r="B284" t="n">
        <v>0.2237037037037037</v>
      </c>
    </row>
    <row r="285">
      <c r="A285">
        <f>HYPERLINK("https://stackoverflow.com/q/51352265", "51352265")</f>
        <v/>
      </c>
      <c r="B285" t="n">
        <v>0.2296296296296296</v>
      </c>
    </row>
    <row r="286">
      <c r="A286">
        <f>HYPERLINK("https://stackoverflow.com/q/51360587", "51360587")</f>
        <v/>
      </c>
      <c r="B286" t="n">
        <v>0.3721770551038844</v>
      </c>
    </row>
    <row r="287">
      <c r="A287">
        <f>HYPERLINK("https://stackoverflow.com/q/51389551", "51389551")</f>
        <v/>
      </c>
      <c r="B287" t="n">
        <v>0.2037037037037037</v>
      </c>
    </row>
    <row r="288">
      <c r="A288">
        <f>HYPERLINK("https://stackoverflow.com/q/51415990", "51415990")</f>
        <v/>
      </c>
      <c r="B288" t="n">
        <v>0.2240143369175628</v>
      </c>
    </row>
    <row r="289">
      <c r="A289">
        <f>HYPERLINK("https://stackoverflow.com/q/51432021", "51432021")</f>
        <v/>
      </c>
      <c r="B289" t="n">
        <v>0.2120051085568327</v>
      </c>
    </row>
    <row r="290">
      <c r="A290">
        <f>HYPERLINK("https://stackoverflow.com/q/51472013", "51472013")</f>
        <v/>
      </c>
      <c r="B290" t="n">
        <v>0.2235371466140697</v>
      </c>
    </row>
    <row r="291">
      <c r="A291">
        <f>HYPERLINK("https://stackoverflow.com/q/51480081", "51480081")</f>
        <v/>
      </c>
      <c r="B291" t="n">
        <v>0.1947873799725652</v>
      </c>
    </row>
    <row r="292">
      <c r="A292">
        <f>HYPERLINK("https://stackoverflow.com/q/51603118", "51603118")</f>
        <v/>
      </c>
      <c r="B292" t="n">
        <v>0.2142857142857143</v>
      </c>
    </row>
    <row r="293">
      <c r="A293">
        <f>HYPERLINK("https://stackoverflow.com/q/51665421", "51665421")</f>
        <v/>
      </c>
      <c r="B293" t="n">
        <v>0.2925170068027211</v>
      </c>
    </row>
    <row r="294">
      <c r="A294">
        <f>HYPERLINK("https://stackoverflow.com/q/51678234", "51678234")</f>
        <v/>
      </c>
      <c r="B294" t="n">
        <v>0.3057777777777778</v>
      </c>
    </row>
    <row r="295">
      <c r="A295">
        <f>HYPERLINK("https://stackoverflow.com/q/51759572", "51759572")</f>
        <v/>
      </c>
      <c r="B295" t="n">
        <v>0.1818181818181818</v>
      </c>
    </row>
    <row r="296">
      <c r="A296">
        <f>HYPERLINK("https://stackoverflow.com/q/51828297", "51828297")</f>
        <v/>
      </c>
      <c r="B296" t="n">
        <v>0.1550068587105624</v>
      </c>
    </row>
    <row r="297">
      <c r="A297">
        <f>HYPERLINK("https://stackoverflow.com/q/51845292", "51845292")</f>
        <v/>
      </c>
      <c r="B297" t="n">
        <v>0.2929292929292929</v>
      </c>
    </row>
    <row r="298">
      <c r="A298">
        <f>HYPERLINK("https://stackoverflow.com/q/51865601", "51865601")</f>
        <v/>
      </c>
      <c r="B298" t="n">
        <v>0.1953405017921147</v>
      </c>
    </row>
    <row r="299">
      <c r="A299">
        <f>HYPERLINK("https://stackoverflow.com/q/51964843", "51964843")</f>
        <v/>
      </c>
      <c r="B299" t="n">
        <v>0.2205128205128205</v>
      </c>
    </row>
    <row r="300">
      <c r="A300">
        <f>HYPERLINK("https://stackoverflow.com/q/51966939", "51966939")</f>
        <v/>
      </c>
      <c r="B300" t="n">
        <v>0.3876262626262627</v>
      </c>
    </row>
    <row r="301">
      <c r="A301">
        <f>HYPERLINK("https://stackoverflow.com/q/51973751", "51973751")</f>
        <v/>
      </c>
      <c r="B301" t="n">
        <v>0.2094017094017094</v>
      </c>
    </row>
    <row r="302">
      <c r="A302">
        <f>HYPERLINK("https://stackoverflow.com/q/51977946", "51977946")</f>
        <v/>
      </c>
      <c r="B302" t="n">
        <v>0.2136752136752137</v>
      </c>
    </row>
    <row r="303">
      <c r="A303">
        <f>HYPERLINK("https://stackoverflow.com/q/52034362", "52034362")</f>
        <v/>
      </c>
      <c r="B303" t="n">
        <v>0.1868686868686869</v>
      </c>
    </row>
    <row r="304">
      <c r="A304">
        <f>HYPERLINK("https://stackoverflow.com/q/52070481", "52070481")</f>
        <v/>
      </c>
      <c r="B304" t="n">
        <v>0.154320987654321</v>
      </c>
    </row>
    <row r="305">
      <c r="A305">
        <f>HYPERLINK("https://stackoverflow.com/q/52144934", "52144934")</f>
        <v/>
      </c>
      <c r="B305" t="n">
        <v>0.154228855721393</v>
      </c>
    </row>
    <row r="306">
      <c r="A306">
        <f>HYPERLINK("https://stackoverflow.com/q/52145113", "52145113")</f>
        <v/>
      </c>
      <c r="B306" t="n">
        <v>0.2206349206349207</v>
      </c>
    </row>
    <row r="307">
      <c r="A307">
        <f>HYPERLINK("https://stackoverflow.com/q/52163958", "52163958")</f>
        <v/>
      </c>
      <c r="B307" t="n">
        <v>0.4175744371822803</v>
      </c>
    </row>
    <row r="308">
      <c r="A308">
        <f>HYPERLINK("https://stackoverflow.com/q/52242599", "52242599")</f>
        <v/>
      </c>
      <c r="B308" t="n">
        <v>0.1601307189542484</v>
      </c>
    </row>
    <row r="309">
      <c r="A309">
        <f>HYPERLINK("https://stackoverflow.com/q/52261990", "52261990")</f>
        <v/>
      </c>
      <c r="B309" t="n">
        <v>0.187793427230047</v>
      </c>
    </row>
    <row r="310">
      <c r="A310">
        <f>HYPERLINK("https://stackoverflow.com/q/52370526", "52370526")</f>
        <v/>
      </c>
      <c r="B310" t="n">
        <v>0.260196905766526</v>
      </c>
    </row>
    <row r="311">
      <c r="A311">
        <f>HYPERLINK("https://stackoverflow.com/q/52492264", "52492264")</f>
        <v/>
      </c>
      <c r="B311" t="n">
        <v>0.2208672086720867</v>
      </c>
    </row>
    <row r="312">
      <c r="A312">
        <f>HYPERLINK("https://stackoverflow.com/q/52510724", "52510724")</f>
        <v/>
      </c>
      <c r="B312" t="n">
        <v>0.2301587301587302</v>
      </c>
    </row>
    <row r="313">
      <c r="A313">
        <f>HYPERLINK("https://stackoverflow.com/q/52525320", "52525320")</f>
        <v/>
      </c>
      <c r="B313" t="n">
        <v>0.1781305114638448</v>
      </c>
    </row>
    <row r="314">
      <c r="A314">
        <f>HYPERLINK("https://stackoverflow.com/q/52529279", "52529279")</f>
        <v/>
      </c>
      <c r="B314" t="n">
        <v>0.1651651651651652</v>
      </c>
    </row>
    <row r="315">
      <c r="A315">
        <f>HYPERLINK("https://stackoverflow.com/q/52534581", "52534581")</f>
        <v/>
      </c>
      <c r="B315" t="n">
        <v>0.1675213675213675</v>
      </c>
    </row>
    <row r="316">
      <c r="A316">
        <f>HYPERLINK("https://stackoverflow.com/q/52574490", "52574490")</f>
        <v/>
      </c>
      <c r="B316" t="n">
        <v>0.1384615384615385</v>
      </c>
    </row>
    <row r="317">
      <c r="A317">
        <f>HYPERLINK("https://stackoverflow.com/q/52593036", "52593036")</f>
        <v/>
      </c>
      <c r="B317" t="n">
        <v>0.2948717948717949</v>
      </c>
    </row>
    <row r="318">
      <c r="A318">
        <f>HYPERLINK("https://stackoverflow.com/q/52761661", "52761661")</f>
        <v/>
      </c>
      <c r="B318" t="n">
        <v>0.1471861471861472</v>
      </c>
    </row>
    <row r="319">
      <c r="A319">
        <f>HYPERLINK("https://stackoverflow.com/q/52888222", "52888222")</f>
        <v/>
      </c>
      <c r="B319" t="n">
        <v>0.2294372294372294</v>
      </c>
    </row>
    <row r="320">
      <c r="A320">
        <f>HYPERLINK("https://stackoverflow.com/q/52890757", "52890757")</f>
        <v/>
      </c>
      <c r="B320" t="n">
        <v>0.2485380116959064</v>
      </c>
    </row>
    <row r="321">
      <c r="A321">
        <f>HYPERLINK("https://stackoverflow.com/q/52898741", "52898741")</f>
        <v/>
      </c>
      <c r="B321" t="n">
        <v>0.1980676328502415</v>
      </c>
    </row>
    <row r="322">
      <c r="A322">
        <f>HYPERLINK("https://stackoverflow.com/q/52958536", "52958536")</f>
        <v/>
      </c>
      <c r="B322" t="n">
        <v>0.2066905615292712</v>
      </c>
    </row>
    <row r="323">
      <c r="A323">
        <f>HYPERLINK("https://stackoverflow.com/q/52960863", "52960863")</f>
        <v/>
      </c>
      <c r="B323" t="n">
        <v>0.208955223880597</v>
      </c>
    </row>
    <row r="324">
      <c r="A324">
        <f>HYPERLINK("https://stackoverflow.com/q/53027157", "53027157")</f>
        <v/>
      </c>
      <c r="B324" t="n">
        <v>0.191358024691358</v>
      </c>
    </row>
    <row r="325">
      <c r="A325">
        <f>HYPERLINK("https://stackoverflow.com/q/53082382", "53082382")</f>
        <v/>
      </c>
      <c r="B325" t="n">
        <v>0.1525423728813559</v>
      </c>
    </row>
    <row r="326">
      <c r="A326">
        <f>HYPERLINK("https://stackoverflow.com/q/53095373", "53095373")</f>
        <v/>
      </c>
      <c r="B326" t="n">
        <v>0.2402402402402403</v>
      </c>
    </row>
    <row r="327">
      <c r="A327">
        <f>HYPERLINK("https://stackoverflow.com/q/53109130", "53109130")</f>
        <v/>
      </c>
      <c r="B327" t="n">
        <v>0.3298969072164948</v>
      </c>
    </row>
    <row r="328">
      <c r="A328">
        <f>HYPERLINK("https://stackoverflow.com/q/53290593", "53290593")</f>
        <v/>
      </c>
      <c r="B328" t="n">
        <v>0.2128851540616246</v>
      </c>
    </row>
    <row r="329">
      <c r="A329">
        <f>HYPERLINK("https://stackoverflow.com/q/53299189", "53299189")</f>
        <v/>
      </c>
      <c r="B329" t="n">
        <v>0.1847826086956522</v>
      </c>
    </row>
    <row r="330">
      <c r="A330">
        <f>HYPERLINK("https://stackoverflow.com/q/53413258", "53413258")</f>
        <v/>
      </c>
      <c r="B330" t="n">
        <v>0.2139303482587065</v>
      </c>
    </row>
    <row r="331">
      <c r="A331">
        <f>HYPERLINK("https://stackoverflow.com/q/53449627", "53449627")</f>
        <v/>
      </c>
      <c r="B331" t="n">
        <v>0.251419302514193</v>
      </c>
    </row>
    <row r="332">
      <c r="A332">
        <f>HYPERLINK("https://stackoverflow.com/q/53472963", "53472963")</f>
        <v/>
      </c>
      <c r="B332" t="n">
        <v>0.3632850241545894</v>
      </c>
    </row>
    <row r="333">
      <c r="A333">
        <f>HYPERLINK("https://stackoverflow.com/q/53504268", "53504268")</f>
        <v/>
      </c>
      <c r="B333" t="n">
        <v>0.2154471544715447</v>
      </c>
    </row>
    <row r="334">
      <c r="A334">
        <f>HYPERLINK("https://stackoverflow.com/q/53538056", "53538056")</f>
        <v/>
      </c>
      <c r="B334" t="n">
        <v>0.1599326599326599</v>
      </c>
    </row>
    <row r="335">
      <c r="A335">
        <f>HYPERLINK("https://stackoverflow.com/q/53590585", "53590585")</f>
        <v/>
      </c>
      <c r="B335" t="n">
        <v>0.2162962962962963</v>
      </c>
    </row>
    <row r="336">
      <c r="A336">
        <f>HYPERLINK("https://stackoverflow.com/q/53664484", "53664484")</f>
        <v/>
      </c>
      <c r="B336" t="n">
        <v>0.2407407407407407</v>
      </c>
    </row>
    <row r="337">
      <c r="A337">
        <f>HYPERLINK("https://stackoverflow.com/q/53669169", "53669169")</f>
        <v/>
      </c>
      <c r="B337" t="n">
        <v>0.1774891774891775</v>
      </c>
    </row>
    <row r="338">
      <c r="A338">
        <f>HYPERLINK("https://stackoverflow.com/q/53677413", "53677413")</f>
        <v/>
      </c>
      <c r="B338" t="n">
        <v>0.1530054644808743</v>
      </c>
    </row>
    <row r="339">
      <c r="A339">
        <f>HYPERLINK("https://stackoverflow.com/q/53707341", "53707341")</f>
        <v/>
      </c>
      <c r="B339" t="n">
        <v>0.1658841940532082</v>
      </c>
    </row>
    <row r="340">
      <c r="A340">
        <f>HYPERLINK("https://stackoverflow.com/q/53801839", "53801839")</f>
        <v/>
      </c>
      <c r="B340" t="n">
        <v>0.3712121212121212</v>
      </c>
    </row>
    <row r="341">
      <c r="A341">
        <f>HYPERLINK("https://stackoverflow.com/q/53887719", "53887719")</f>
        <v/>
      </c>
      <c r="B341" t="n">
        <v>0.2470334412081985</v>
      </c>
    </row>
    <row r="342">
      <c r="A342">
        <f>HYPERLINK("https://stackoverflow.com/q/53891777", "53891777")</f>
        <v/>
      </c>
      <c r="B342" t="n">
        <v>0.1422222222222222</v>
      </c>
    </row>
    <row r="343">
      <c r="A343">
        <f>HYPERLINK("https://stackoverflow.com/q/53944354", "53944354")</f>
        <v/>
      </c>
      <c r="B343" t="n">
        <v>0.4268518518518518</v>
      </c>
    </row>
    <row r="344">
      <c r="A344">
        <f>HYPERLINK("https://stackoverflow.com/q/54049205", "54049205")</f>
        <v/>
      </c>
      <c r="B344" t="n">
        <v>0.2050400916380298</v>
      </c>
    </row>
    <row r="345">
      <c r="A345">
        <f>HYPERLINK("https://stackoverflow.com/q/54060686", "54060686")</f>
        <v/>
      </c>
      <c r="B345" t="n">
        <v>0.3582930756843801</v>
      </c>
    </row>
    <row r="346">
      <c r="A346">
        <f>HYPERLINK("https://stackoverflow.com/q/54077904", "54077904")</f>
        <v/>
      </c>
      <c r="B346" t="n">
        <v>0.1670345842531273</v>
      </c>
    </row>
    <row r="347">
      <c r="A347">
        <f>HYPERLINK("https://stackoverflow.com/q/54079576", "54079576")</f>
        <v/>
      </c>
      <c r="B347" t="n">
        <v>0.2903225806451614</v>
      </c>
    </row>
    <row r="348">
      <c r="A348">
        <f>HYPERLINK("https://stackoverflow.com/q/54123965", "54123965")</f>
        <v/>
      </c>
      <c r="B348" t="n">
        <v>0.2323232323232323</v>
      </c>
    </row>
    <row r="349">
      <c r="A349">
        <f>HYPERLINK("https://stackoverflow.com/q/54186801", "54186801")</f>
        <v/>
      </c>
      <c r="B349" t="n">
        <v>0.2348224513172967</v>
      </c>
    </row>
    <row r="350">
      <c r="A350">
        <f>HYPERLINK("https://stackoverflow.com/q/54216119", "54216119")</f>
        <v/>
      </c>
      <c r="B350" t="n">
        <v>0.2772946859903382</v>
      </c>
    </row>
    <row r="351">
      <c r="A351">
        <f>HYPERLINK("https://stackoverflow.com/q/54288494", "54288494")</f>
        <v/>
      </c>
      <c r="B351" t="n">
        <v>0.1564327485380117</v>
      </c>
    </row>
    <row r="352">
      <c r="A352">
        <f>HYPERLINK("https://stackoverflow.com/q/54323760", "54323760")</f>
        <v/>
      </c>
      <c r="B352" t="n">
        <v>0.2843488649940263</v>
      </c>
    </row>
    <row r="353">
      <c r="A353">
        <f>HYPERLINK("https://stackoverflow.com/q/54352320", "54352320")</f>
        <v/>
      </c>
      <c r="B353" t="n">
        <v>0.1400462962962963</v>
      </c>
    </row>
    <row r="354">
      <c r="A354">
        <f>HYPERLINK("https://stackoverflow.com/q/54462153", "54462153")</f>
        <v/>
      </c>
      <c r="B354" t="n">
        <v>0.3044812768569675</v>
      </c>
    </row>
    <row r="355">
      <c r="A355">
        <f>HYPERLINK("https://stackoverflow.com/q/54531836", "54531836")</f>
        <v/>
      </c>
      <c r="B355" t="n">
        <v>0.2355072463768116</v>
      </c>
    </row>
    <row r="356">
      <c r="A356">
        <f>HYPERLINK("https://stackoverflow.com/q/54548422", "54548422")</f>
        <v/>
      </c>
      <c r="B356" t="n">
        <v>0.2145061728395062</v>
      </c>
    </row>
    <row r="357">
      <c r="A357">
        <f>HYPERLINK("https://stackoverflow.com/q/54563348", "54563348")</f>
        <v/>
      </c>
      <c r="B357" t="n">
        <v>0.2380952380952381</v>
      </c>
    </row>
    <row r="358">
      <c r="A358">
        <f>HYPERLINK("https://stackoverflow.com/q/54662808", "54662808")</f>
        <v/>
      </c>
      <c r="B358" t="n">
        <v>0.1796982167352538</v>
      </c>
    </row>
    <row r="359">
      <c r="A359">
        <f>HYPERLINK("https://stackoverflow.com/q/54666876", "54666876")</f>
        <v/>
      </c>
      <c r="B359" t="n">
        <v>0.2373247033441208</v>
      </c>
    </row>
    <row r="360">
      <c r="A360">
        <f>HYPERLINK("https://stackoverflow.com/q/54695712", "54695712")</f>
        <v/>
      </c>
      <c r="B360" t="n">
        <v>0.1568016614745587</v>
      </c>
    </row>
    <row r="361">
      <c r="A361">
        <f>HYPERLINK("https://stackoverflow.com/q/54894563", "54894563")</f>
        <v/>
      </c>
      <c r="B361" t="n">
        <v>0.2206572769953052</v>
      </c>
    </row>
    <row r="362">
      <c r="A362">
        <f>HYPERLINK("https://stackoverflow.com/q/55064804", "55064804")</f>
        <v/>
      </c>
      <c r="B362" t="n">
        <v>0.2222222222222222</v>
      </c>
    </row>
    <row r="363">
      <c r="A363">
        <f>HYPERLINK("https://stackoverflow.com/q/55068186", "55068186")</f>
        <v/>
      </c>
      <c r="B363" t="n">
        <v>0.161189358372457</v>
      </c>
    </row>
    <row r="364">
      <c r="A364">
        <f>HYPERLINK("https://stackoverflow.com/q/55101284", "55101284")</f>
        <v/>
      </c>
      <c r="B364" t="n">
        <v>0.271505376344086</v>
      </c>
    </row>
    <row r="365">
      <c r="A365">
        <f>HYPERLINK("https://stackoverflow.com/q/55116523", "55116523")</f>
        <v/>
      </c>
      <c r="B365" t="n">
        <v>0.2993827160493828</v>
      </c>
    </row>
    <row r="366">
      <c r="A366">
        <f>HYPERLINK("https://stackoverflow.com/q/55178584", "55178584")</f>
        <v/>
      </c>
      <c r="B366" t="n">
        <v>0.2222222222222222</v>
      </c>
    </row>
    <row r="367">
      <c r="A367">
        <f>HYPERLINK("https://stackoverflow.com/q/55217961", "55217961")</f>
        <v/>
      </c>
      <c r="B367" t="n">
        <v>0.1694169416941694</v>
      </c>
    </row>
    <row r="368">
      <c r="A368">
        <f>HYPERLINK("https://stackoverflow.com/q/55224716", "55224716")</f>
        <v/>
      </c>
      <c r="B368" t="n">
        <v>0.3074712643678161</v>
      </c>
    </row>
    <row r="369">
      <c r="A369">
        <f>HYPERLINK("https://stackoverflow.com/q/55350422", "55350422")</f>
        <v/>
      </c>
      <c r="B369" t="n">
        <v>0.2758620689655172</v>
      </c>
    </row>
    <row r="370">
      <c r="A370">
        <f>HYPERLINK("https://stackoverflow.com/q/55418261", "55418261")</f>
        <v/>
      </c>
      <c r="B370" t="n">
        <v>0.2237871674491393</v>
      </c>
    </row>
    <row r="371">
      <c r="A371">
        <f>HYPERLINK("https://stackoverflow.com/q/55471101", "55471101")</f>
        <v/>
      </c>
      <c r="B371" t="n">
        <v>0.1741122565864834</v>
      </c>
    </row>
    <row r="372">
      <c r="A372">
        <f>HYPERLINK("https://stackoverflow.com/q/55514820", "55514820")</f>
        <v/>
      </c>
      <c r="B372" t="n">
        <v>0.2206349206349207</v>
      </c>
    </row>
    <row r="373">
      <c r="A373">
        <f>HYPERLINK("https://stackoverflow.com/q/55520394", "55520394")</f>
        <v/>
      </c>
      <c r="B373" t="n">
        <v>0.1925192519251925</v>
      </c>
    </row>
    <row r="374">
      <c r="A374">
        <f>HYPERLINK("https://stackoverflow.com/q/55726611", "55726611")</f>
        <v/>
      </c>
      <c r="B374" t="n">
        <v>0.2333333333333334</v>
      </c>
    </row>
    <row r="375">
      <c r="A375">
        <f>HYPERLINK("https://stackoverflow.com/q/55738130", "55738130")</f>
        <v/>
      </c>
      <c r="B375" t="n">
        <v>0.2309941520467836</v>
      </c>
    </row>
    <row r="376">
      <c r="A376">
        <f>HYPERLINK("https://stackoverflow.com/q/55796166", "55796166")</f>
        <v/>
      </c>
      <c r="B376" t="n">
        <v>0.1931818181818182</v>
      </c>
    </row>
    <row r="377">
      <c r="A377">
        <f>HYPERLINK("https://stackoverflow.com/q/55835640", "55835640")</f>
        <v/>
      </c>
      <c r="B377" t="n">
        <v>0.298202614379085</v>
      </c>
    </row>
    <row r="378">
      <c r="A378">
        <f>HYPERLINK("https://stackoverflow.com/q/55853588", "55853588")</f>
        <v/>
      </c>
      <c r="B378" t="n">
        <v>0.2359550561797753</v>
      </c>
    </row>
    <row r="379">
      <c r="A379">
        <f>HYPERLINK("https://stackoverflow.com/q/55929236", "55929236")</f>
        <v/>
      </c>
      <c r="B379" t="n">
        <v>0.2295482295482296</v>
      </c>
    </row>
    <row r="380">
      <c r="A380">
        <f>HYPERLINK("https://stackoverflow.com/q/55935097", "55935097")</f>
        <v/>
      </c>
      <c r="B380" t="n">
        <v>0.2186379928315412</v>
      </c>
    </row>
    <row r="381">
      <c r="A381">
        <f>HYPERLINK("https://stackoverflow.com/q/56118080", "56118080")</f>
        <v/>
      </c>
      <c r="B381" t="n">
        <v>0.2913385826771654</v>
      </c>
    </row>
    <row r="382">
      <c r="A382">
        <f>HYPERLINK("https://stackoverflow.com/q/56127535", "56127535")</f>
        <v/>
      </c>
      <c r="B382" t="n">
        <v>0.1525925925925926</v>
      </c>
    </row>
    <row r="383">
      <c r="A383">
        <f>HYPERLINK("https://stackoverflow.com/q/56243818", "56243818")</f>
        <v/>
      </c>
      <c r="B383" t="n">
        <v>0.1322081575246132</v>
      </c>
    </row>
    <row r="384">
      <c r="A384">
        <f>HYPERLINK("https://stackoverflow.com/q/56305835", "56305835")</f>
        <v/>
      </c>
      <c r="B384" t="n">
        <v>0.3163265306122449</v>
      </c>
    </row>
    <row r="385">
      <c r="A385">
        <f>HYPERLINK("https://stackoverflow.com/q/56336917", "56336917")</f>
        <v/>
      </c>
      <c r="B385" t="n">
        <v>0.141025641025641</v>
      </c>
    </row>
    <row r="386">
      <c r="A386">
        <f>HYPERLINK("https://stackoverflow.com/q/56355331", "56355331")</f>
        <v/>
      </c>
      <c r="B386" t="n">
        <v>0.1741741741741742</v>
      </c>
    </row>
    <row r="387">
      <c r="A387">
        <f>HYPERLINK("https://stackoverflow.com/q/56389977", "56389977")</f>
        <v/>
      </c>
      <c r="B387" t="n">
        <v>0.2510288065843622</v>
      </c>
    </row>
    <row r="388">
      <c r="A388">
        <f>HYPERLINK("https://stackoverflow.com/q/56469964", "56469964")</f>
        <v/>
      </c>
      <c r="B388" t="n">
        <v>0.2488262910798122</v>
      </c>
    </row>
    <row r="389">
      <c r="A389">
        <f>HYPERLINK("https://stackoverflow.com/q/56542464", "56542464")</f>
        <v/>
      </c>
      <c r="B389" t="n">
        <v>0.2090643274853801</v>
      </c>
    </row>
    <row r="390">
      <c r="A390">
        <f>HYPERLINK("https://stackoverflow.com/q/56573602", "56573602")</f>
        <v/>
      </c>
      <c r="B390" t="n">
        <v>0.2063492063492064</v>
      </c>
    </row>
    <row r="391">
      <c r="A391">
        <f>HYPERLINK("https://stackoverflow.com/q/56587997", "56587997")</f>
        <v/>
      </c>
      <c r="B391" t="n">
        <v>0.2248677248677249</v>
      </c>
    </row>
    <row r="392">
      <c r="A392">
        <f>HYPERLINK("https://stackoverflow.com/q/56633307", "56633307")</f>
        <v/>
      </c>
      <c r="B392" t="n">
        <v>0.214975845410628</v>
      </c>
    </row>
    <row r="393">
      <c r="A393">
        <f>HYPERLINK("https://stackoverflow.com/q/56669375", "56669375")</f>
        <v/>
      </c>
      <c r="B393" t="n">
        <v>0.2243055555555556</v>
      </c>
    </row>
    <row r="394">
      <c r="A394">
        <f>HYPERLINK("https://stackoverflow.com/q/56675025", "56675025")</f>
        <v/>
      </c>
      <c r="B394" t="n">
        <v>0.1798941798941799</v>
      </c>
    </row>
    <row r="395">
      <c r="A395">
        <f>HYPERLINK("https://stackoverflow.com/q/56679178", "56679178")</f>
        <v/>
      </c>
      <c r="B395" t="n">
        <v>0.220679012345679</v>
      </c>
    </row>
    <row r="396">
      <c r="A396">
        <f>HYPERLINK("https://stackoverflow.com/q/56700759", "56700759")</f>
        <v/>
      </c>
      <c r="B396" t="n">
        <v>0.1961805555555556</v>
      </c>
    </row>
    <row r="397">
      <c r="A397">
        <f>HYPERLINK("https://stackoverflow.com/q/56746025", "56746025")</f>
        <v/>
      </c>
      <c r="B397" t="n">
        <v>0.2259570494864613</v>
      </c>
    </row>
    <row r="398">
      <c r="A398">
        <f>HYPERLINK("https://stackoverflow.com/q/56750074", "56750074")</f>
        <v/>
      </c>
      <c r="B398" t="n">
        <v>0.3092243186582809</v>
      </c>
    </row>
    <row r="399">
      <c r="A399">
        <f>HYPERLINK("https://stackoverflow.com/q/56809303", "56809303")</f>
        <v/>
      </c>
      <c r="B399" t="n">
        <v>0.2354048964218456</v>
      </c>
    </row>
    <row r="400">
      <c r="A400">
        <f>HYPERLINK("https://stackoverflow.com/q/56816188", "56816188")</f>
        <v/>
      </c>
      <c r="B400" t="n">
        <v>0.1869488536155203</v>
      </c>
    </row>
    <row r="401">
      <c r="A401">
        <f>HYPERLINK("https://stackoverflow.com/q/56833949", "56833949")</f>
        <v/>
      </c>
      <c r="B401" t="n">
        <v>0.173015873015873</v>
      </c>
    </row>
    <row r="402">
      <c r="A402">
        <f>HYPERLINK("https://stackoverflow.com/q/56873258", "56873258")</f>
        <v/>
      </c>
      <c r="B402" t="n">
        <v>0.2748538011695906</v>
      </c>
    </row>
    <row r="403">
      <c r="A403">
        <f>HYPERLINK("https://stackoverflow.com/q/56907474", "56907474")</f>
        <v/>
      </c>
      <c r="B403" t="n">
        <v>0.1805555555555556</v>
      </c>
    </row>
    <row r="404">
      <c r="A404">
        <f>HYPERLINK("https://stackoverflow.com/q/56914312", "56914312")</f>
        <v/>
      </c>
      <c r="B404" t="n">
        <v>0.2188805346700083</v>
      </c>
    </row>
    <row r="405">
      <c r="A405">
        <f>HYPERLINK("https://stackoverflow.com/q/56924243", "56924243")</f>
        <v/>
      </c>
      <c r="B405" t="n">
        <v>0.164179104477612</v>
      </c>
    </row>
    <row r="406">
      <c r="A406">
        <f>HYPERLINK("https://stackoverflow.com/q/56943460", "56943460")</f>
        <v/>
      </c>
      <c r="B406" t="n">
        <v>0.2681159420289855</v>
      </c>
    </row>
    <row r="407">
      <c r="A407">
        <f>HYPERLINK("https://stackoverflow.com/q/57035108", "57035108")</f>
        <v/>
      </c>
      <c r="B407" t="n">
        <v>0.3355555555555556</v>
      </c>
    </row>
    <row r="408">
      <c r="A408">
        <f>HYPERLINK("https://stackoverflow.com/q/57076871", "57076871")</f>
        <v/>
      </c>
      <c r="B408" t="n">
        <v>0.2419354838709677</v>
      </c>
    </row>
    <row r="409">
      <c r="A409">
        <f>HYPERLINK("https://stackoverflow.com/q/57097533", "57097533")</f>
        <v/>
      </c>
      <c r="B409" t="n">
        <v>0.1734892787524366</v>
      </c>
    </row>
    <row r="410">
      <c r="A410">
        <f>HYPERLINK("https://stackoverflow.com/q/57161753", "57161753")</f>
        <v/>
      </c>
      <c r="B410" t="n">
        <v>0.1908831908831909</v>
      </c>
    </row>
    <row r="411">
      <c r="A411">
        <f>HYPERLINK("https://stackoverflow.com/q/57185134", "57185134")</f>
        <v/>
      </c>
      <c r="B411" t="n">
        <v>0.1702741702741703</v>
      </c>
    </row>
    <row r="412">
      <c r="A412">
        <f>HYPERLINK("https://stackoverflow.com/q/57218185", "57218185")</f>
        <v/>
      </c>
      <c r="B412" t="n">
        <v>0.2542735042735043</v>
      </c>
    </row>
    <row r="413">
      <c r="A413">
        <f>HYPERLINK("https://stackoverflow.com/q/57228609", "57228609")</f>
        <v/>
      </c>
      <c r="B413" t="n">
        <v>0.1838624338624339</v>
      </c>
    </row>
    <row r="414">
      <c r="A414">
        <f>HYPERLINK("https://stackoverflow.com/q/57256084", "57256084")</f>
        <v/>
      </c>
      <c r="B414" t="n">
        <v>0.180327868852459</v>
      </c>
    </row>
    <row r="415">
      <c r="A415">
        <f>HYPERLINK("https://stackoverflow.com/q/57316012", "57316012")</f>
        <v/>
      </c>
      <c r="B415" t="n">
        <v>0.3842592592592592</v>
      </c>
    </row>
    <row r="416">
      <c r="A416">
        <f>HYPERLINK("https://stackoverflow.com/q/57359876", "57359876")</f>
        <v/>
      </c>
      <c r="B416" t="n">
        <v>0.2962962962962963</v>
      </c>
    </row>
    <row r="417">
      <c r="A417">
        <f>HYPERLINK("https://stackoverflow.com/q/57369751", "57369751")</f>
        <v/>
      </c>
      <c r="B417" t="n">
        <v>0.2824074074074074</v>
      </c>
    </row>
    <row r="418">
      <c r="A418">
        <f>HYPERLINK("https://stackoverflow.com/q/57403551", "57403551")</f>
        <v/>
      </c>
      <c r="B418" t="n">
        <v>0.2615039281705948</v>
      </c>
    </row>
    <row r="419">
      <c r="A419">
        <f>HYPERLINK("https://stackoverflow.com/q/57474055", "57474055")</f>
        <v/>
      </c>
      <c r="B419" t="n">
        <v>0.3371320037986705</v>
      </c>
    </row>
    <row r="420">
      <c r="A420">
        <f>HYPERLINK("https://stackoverflow.com/q/57496839", "57496839")</f>
        <v/>
      </c>
      <c r="B420" t="n">
        <v>0.2266081871345029</v>
      </c>
    </row>
    <row r="421">
      <c r="A421">
        <f>HYPERLINK("https://stackoverflow.com/q/57502125", "57502125")</f>
        <v/>
      </c>
      <c r="B421" t="n">
        <v>0.1737891737891738</v>
      </c>
    </row>
    <row r="422">
      <c r="A422">
        <f>HYPERLINK("https://stackoverflow.com/q/57523759", "57523759")</f>
        <v/>
      </c>
      <c r="B422" t="n">
        <v>0.1639344262295082</v>
      </c>
    </row>
    <row r="423">
      <c r="A423">
        <f>HYPERLINK("https://stackoverflow.com/q/57676928", "57676928")</f>
        <v/>
      </c>
      <c r="B423" t="n">
        <v>0.1458333333333333</v>
      </c>
    </row>
    <row r="424">
      <c r="A424">
        <f>HYPERLINK("https://stackoverflow.com/q/57762017", "57762017")</f>
        <v/>
      </c>
      <c r="B424" t="n">
        <v>0.2592592592592592</v>
      </c>
    </row>
    <row r="425">
      <c r="A425">
        <f>HYPERLINK("https://stackoverflow.com/q/57810467", "57810467")</f>
        <v/>
      </c>
      <c r="B425" t="n">
        <v>0.1555555555555556</v>
      </c>
    </row>
    <row r="426">
      <c r="A426">
        <f>HYPERLINK("https://stackoverflow.com/q/57850922", "57850922")</f>
        <v/>
      </c>
      <c r="B426" t="n">
        <v>0.2453102453102453</v>
      </c>
    </row>
    <row r="427">
      <c r="A427">
        <f>HYPERLINK("https://stackoverflow.com/q/57901336", "57901336")</f>
        <v/>
      </c>
      <c r="B427" t="n">
        <v>0.2407407407407407</v>
      </c>
    </row>
    <row r="428">
      <c r="A428">
        <f>HYPERLINK("https://stackoverflow.com/q/57918783", "57918783")</f>
        <v/>
      </c>
      <c r="B428" t="n">
        <v>0.3286052009456265</v>
      </c>
    </row>
    <row r="429">
      <c r="A429">
        <f>HYPERLINK("https://stackoverflow.com/q/58011656", "58011656")</f>
        <v/>
      </c>
      <c r="B429" t="n">
        <v>0.1995221027479092</v>
      </c>
    </row>
    <row r="430">
      <c r="A430">
        <f>HYPERLINK("https://stackoverflow.com/q/58041573", "58041573")</f>
        <v/>
      </c>
      <c r="B430" t="n">
        <v>0.1944444444444444</v>
      </c>
    </row>
    <row r="431">
      <c r="A431">
        <f>HYPERLINK("https://stackoverflow.com/q/58081651", "58081651")</f>
        <v/>
      </c>
      <c r="B431" t="n">
        <v>0.2311111111111111</v>
      </c>
    </row>
    <row r="432">
      <c r="A432">
        <f>HYPERLINK("https://stackoverflow.com/q/58090624", "58090624")</f>
        <v/>
      </c>
      <c r="B432" t="n">
        <v>0.1929292929292929</v>
      </c>
    </row>
    <row r="433">
      <c r="A433">
        <f>HYPERLINK("https://stackoverflow.com/q/58091962", "58091962")</f>
        <v/>
      </c>
      <c r="B433" t="n">
        <v>0.2430055955235811</v>
      </c>
    </row>
    <row r="434">
      <c r="A434">
        <f>HYPERLINK("https://stackoverflow.com/q/58102675", "58102675")</f>
        <v/>
      </c>
      <c r="B434" t="n">
        <v>0.3007246376811594</v>
      </c>
    </row>
    <row r="435">
      <c r="A435">
        <f>HYPERLINK("https://stackoverflow.com/q/58114590", "58114590")</f>
        <v/>
      </c>
      <c r="B435" t="n">
        <v>0.3282828282828283</v>
      </c>
    </row>
    <row r="436">
      <c r="A436">
        <f>HYPERLINK("https://stackoverflow.com/q/58115925", "58115925")</f>
        <v/>
      </c>
      <c r="B436" t="n">
        <v>0.1601731601731602</v>
      </c>
    </row>
    <row r="437">
      <c r="A437">
        <f>HYPERLINK("https://stackoverflow.com/q/58134573", "58134573")</f>
        <v/>
      </c>
      <c r="B437" t="n">
        <v>0.2013888888888889</v>
      </c>
    </row>
    <row r="438">
      <c r="A438">
        <f>HYPERLINK("https://stackoverflow.com/q/58151144", "58151144")</f>
        <v/>
      </c>
      <c r="B438" t="n">
        <v>0.2416953035509737</v>
      </c>
    </row>
    <row r="439">
      <c r="A439">
        <f>HYPERLINK("https://stackoverflow.com/q/58170140", "58170140")</f>
        <v/>
      </c>
      <c r="B439" t="n">
        <v>0.2368125701459035</v>
      </c>
    </row>
    <row r="440">
      <c r="A440">
        <f>HYPERLINK("https://stackoverflow.com/q/58248640", "58248640")</f>
        <v/>
      </c>
      <c r="B440" t="n">
        <v>0.1726726726726727</v>
      </c>
    </row>
    <row r="441">
      <c r="A441">
        <f>HYPERLINK("https://stackoverflow.com/q/58255162", "58255162")</f>
        <v/>
      </c>
      <c r="B441" t="n">
        <v>0.1683006535947713</v>
      </c>
    </row>
    <row r="442">
      <c r="A442">
        <f>HYPERLINK("https://stackoverflow.com/q/58300168", "58300168")</f>
        <v/>
      </c>
      <c r="B442" t="n">
        <v>0.2313546423135464</v>
      </c>
    </row>
    <row r="443">
      <c r="A443">
        <f>HYPERLINK("https://stackoverflow.com/q/58346580", "58346580")</f>
        <v/>
      </c>
      <c r="B443" t="n">
        <v>0.2211934156378601</v>
      </c>
    </row>
    <row r="444">
      <c r="A444">
        <f>HYPERLINK("https://stackoverflow.com/q/58394762", "58394762")</f>
        <v/>
      </c>
      <c r="B444" t="n">
        <v>0.3034188034188034</v>
      </c>
    </row>
    <row r="445">
      <c r="A445">
        <f>HYPERLINK("https://stackoverflow.com/q/58428940", "58428940")</f>
        <v/>
      </c>
      <c r="B445" t="n">
        <v>0.1696428571428572</v>
      </c>
    </row>
    <row r="446">
      <c r="A446">
        <f>HYPERLINK("https://stackoverflow.com/q/58430408", "58430408")</f>
        <v/>
      </c>
      <c r="B446" t="n">
        <v>0.2494758909853249</v>
      </c>
    </row>
    <row r="447">
      <c r="A447">
        <f>HYPERLINK("https://stackoverflow.com/q/58438270", "58438270")</f>
        <v/>
      </c>
      <c r="B447" t="n">
        <v>0.162962962962963</v>
      </c>
    </row>
    <row r="448">
      <c r="A448">
        <f>HYPERLINK("https://stackoverflow.com/q/58511704", "58511704")</f>
        <v/>
      </c>
      <c r="B448" t="n">
        <v>0.2074074074074074</v>
      </c>
    </row>
    <row r="449">
      <c r="A449">
        <f>HYPERLINK("https://stackoverflow.com/q/58521055", "58521055")</f>
        <v/>
      </c>
      <c r="B449" t="n">
        <v>0.1968253968253968</v>
      </c>
    </row>
    <row r="450">
      <c r="A450">
        <f>HYPERLINK("https://stackoverflow.com/q/58687783", "58687783")</f>
        <v/>
      </c>
      <c r="B450" t="n">
        <v>0.3896198830409356</v>
      </c>
    </row>
    <row r="451">
      <c r="A451">
        <f>HYPERLINK("https://stackoverflow.com/q/58701030", "58701030")</f>
        <v/>
      </c>
      <c r="B451" t="n">
        <v>0.1547619047619048</v>
      </c>
    </row>
    <row r="452">
      <c r="A452">
        <f>HYPERLINK("https://stackoverflow.com/q/58738924", "58738924")</f>
        <v/>
      </c>
      <c r="B452" t="n">
        <v>0.235042735042735</v>
      </c>
    </row>
    <row r="453">
      <c r="A453">
        <f>HYPERLINK("https://stackoverflow.com/q/58759042", "58759042")</f>
        <v/>
      </c>
      <c r="B453" t="n">
        <v>0.1666666666666667</v>
      </c>
    </row>
    <row r="454">
      <c r="A454">
        <f>HYPERLINK("https://stackoverflow.com/q/58783610", "58783610")</f>
        <v/>
      </c>
      <c r="B454" t="n">
        <v>0.3988391376451077</v>
      </c>
    </row>
    <row r="455">
      <c r="A455">
        <f>HYPERLINK("https://stackoverflow.com/q/58802554", "58802554")</f>
        <v/>
      </c>
      <c r="B455" t="n">
        <v>0.1617647058823529</v>
      </c>
    </row>
    <row r="456">
      <c r="A456">
        <f>HYPERLINK("https://stackoverflow.com/q/58832168", "58832168")</f>
        <v/>
      </c>
      <c r="B456" t="n">
        <v>0.1754385964912281</v>
      </c>
    </row>
    <row r="457">
      <c r="A457">
        <f>HYPERLINK("https://stackoverflow.com/q/58858248", "58858248")</f>
        <v/>
      </c>
      <c r="B457" t="n">
        <v>0.2372372372372373</v>
      </c>
    </row>
    <row r="458">
      <c r="A458">
        <f>HYPERLINK("https://stackoverflow.com/q/58877222", "58877222")</f>
        <v/>
      </c>
      <c r="B458" t="n">
        <v>0.3343621399176955</v>
      </c>
    </row>
    <row r="459">
      <c r="A459">
        <f>HYPERLINK("https://stackoverflow.com/q/58933463", "58933463")</f>
        <v/>
      </c>
      <c r="B459" t="n">
        <v>0.2132132132132132</v>
      </c>
    </row>
    <row r="460">
      <c r="A460">
        <f>HYPERLINK("https://stackoverflow.com/q/59022984", "59022984")</f>
        <v/>
      </c>
      <c r="B460" t="n">
        <v>0.1910112359550562</v>
      </c>
    </row>
    <row r="461">
      <c r="A461">
        <f>HYPERLINK("https://stackoverflow.com/q/59029108", "59029108")</f>
        <v/>
      </c>
      <c r="B461" t="n">
        <v>0.128060263653484</v>
      </c>
    </row>
    <row r="462">
      <c r="A462">
        <f>HYPERLINK("https://stackoverflow.com/q/59056956", "59056956")</f>
        <v/>
      </c>
      <c r="B462" t="n">
        <v>0.1561561561561562</v>
      </c>
    </row>
    <row r="463">
      <c r="A463">
        <f>HYPERLINK("https://stackoverflow.com/q/59063029", "59063029")</f>
        <v/>
      </c>
      <c r="B463" t="n">
        <v>0.1701388888888889</v>
      </c>
    </row>
    <row r="464">
      <c r="A464">
        <f>HYPERLINK("https://stackoverflow.com/q/59075582", "59075582")</f>
        <v/>
      </c>
      <c r="B464" t="n">
        <v>0.1934156378600823</v>
      </c>
    </row>
    <row r="465">
      <c r="A465">
        <f>HYPERLINK("https://stackoverflow.com/q/59134196", "59134196")</f>
        <v/>
      </c>
      <c r="B465" t="n">
        <v>0.2285974499089253</v>
      </c>
    </row>
    <row r="466">
      <c r="A466">
        <f>HYPERLINK("https://stackoverflow.com/q/59146323", "59146323")</f>
        <v/>
      </c>
      <c r="B466" t="n">
        <v>0.2175273865414711</v>
      </c>
    </row>
    <row r="467">
      <c r="A467">
        <f>HYPERLINK("https://stackoverflow.com/q/59199646", "59199646")</f>
        <v/>
      </c>
      <c r="B467" t="n">
        <v>0.2728174603174603</v>
      </c>
    </row>
    <row r="468">
      <c r="A468">
        <f>HYPERLINK("https://stackoverflow.com/q/59268990", "59268990")</f>
        <v/>
      </c>
      <c r="B468" t="n">
        <v>0.1935483870967742</v>
      </c>
    </row>
    <row r="469">
      <c r="A469">
        <f>HYPERLINK("https://stackoverflow.com/q/59320807", "59320807")</f>
        <v/>
      </c>
      <c r="B469" t="n">
        <v>0.2744444444444445</v>
      </c>
    </row>
    <row r="470">
      <c r="A470">
        <f>HYPERLINK("https://stackoverflow.com/q/59368935", "59368935")</f>
        <v/>
      </c>
      <c r="B470" t="n">
        <v>0.3480589022757698</v>
      </c>
    </row>
    <row r="471">
      <c r="A471">
        <f>HYPERLINK("https://stackoverflow.com/q/59395726", "59395726")</f>
        <v/>
      </c>
      <c r="B471" t="n">
        <v>0.1688888888888889</v>
      </c>
    </row>
    <row r="472">
      <c r="A472">
        <f>HYPERLINK("https://stackoverflow.com/q/59434557", "59434557")</f>
        <v/>
      </c>
      <c r="B472" t="n">
        <v>0.1753472222222222</v>
      </c>
    </row>
    <row r="473">
      <c r="A473">
        <f>HYPERLINK("https://stackoverflow.com/q/59530814", "59530814")</f>
        <v/>
      </c>
      <c r="B473" t="n">
        <v>0.2049062049062049</v>
      </c>
    </row>
    <row r="474">
      <c r="A474">
        <f>HYPERLINK("https://stackoverflow.com/q/59541205", "59541205")</f>
        <v/>
      </c>
      <c r="B474" t="n">
        <v>0.1873963515754561</v>
      </c>
    </row>
    <row r="475">
      <c r="A475">
        <f>HYPERLINK("https://stackoverflow.com/q/59551703", "59551703")</f>
        <v/>
      </c>
      <c r="B475" t="n">
        <v>0.2299382716049383</v>
      </c>
    </row>
    <row r="476">
      <c r="A476">
        <f>HYPERLINK("https://stackoverflow.com/q/59645309", "59645309")</f>
        <v/>
      </c>
      <c r="B476" t="n">
        <v>0.1532567049808429</v>
      </c>
    </row>
    <row r="477">
      <c r="A477">
        <f>HYPERLINK("https://stackoverflow.com/q/59655025", "59655025")</f>
        <v/>
      </c>
      <c r="B477" t="n">
        <v>0.1898148148148149</v>
      </c>
    </row>
    <row r="478">
      <c r="A478">
        <f>HYPERLINK("https://stackoverflow.com/q/59722652", "59722652")</f>
        <v/>
      </c>
      <c r="B478" t="n">
        <v>0.2014652014652015</v>
      </c>
    </row>
    <row r="479">
      <c r="A479">
        <f>HYPERLINK("https://stackoverflow.com/q/59746179", "59746179")</f>
        <v/>
      </c>
      <c r="B479" t="n">
        <v>0.1710758377425044</v>
      </c>
    </row>
    <row r="480">
      <c r="A480">
        <f>HYPERLINK("https://stackoverflow.com/q/59856067", "59856067")</f>
        <v/>
      </c>
      <c r="B480" t="n">
        <v>0.2738654147104851</v>
      </c>
    </row>
    <row r="481">
      <c r="A481">
        <f>HYPERLINK("https://stackoverflow.com/q/59861020", "59861020")</f>
        <v/>
      </c>
      <c r="B481" t="n">
        <v>0.1896745230078563</v>
      </c>
    </row>
    <row r="482">
      <c r="A482">
        <f>HYPERLINK("https://stackoverflow.com/q/59869329", "59869329")</f>
        <v/>
      </c>
      <c r="B482" t="n">
        <v>0.1358024691358025</v>
      </c>
    </row>
    <row r="483">
      <c r="A483">
        <f>HYPERLINK("https://stackoverflow.com/q/60044307", "60044307")</f>
        <v/>
      </c>
      <c r="B483" t="n">
        <v>0.1674491392801252</v>
      </c>
    </row>
    <row r="484">
      <c r="A484">
        <f>HYPERLINK("https://stackoverflow.com/q/60097780", "60097780")</f>
        <v/>
      </c>
      <c r="B484" t="n">
        <v>0.1440972222222222</v>
      </c>
    </row>
    <row r="485">
      <c r="A485">
        <f>HYPERLINK("https://stackoverflow.com/q/60140719", "60140719")</f>
        <v/>
      </c>
      <c r="B485" t="n">
        <v>0.2222222222222222</v>
      </c>
    </row>
    <row r="486">
      <c r="A486">
        <f>HYPERLINK("https://stackoverflow.com/q/60168595", "60168595")</f>
        <v/>
      </c>
      <c r="B486" t="n">
        <v>0.1666666666666667</v>
      </c>
    </row>
    <row r="487">
      <c r="A487">
        <f>HYPERLINK("https://stackoverflow.com/q/60193479", "60193479")</f>
        <v/>
      </c>
      <c r="B487" t="n">
        <v>0.2615176151761518</v>
      </c>
    </row>
    <row r="488">
      <c r="A488">
        <f>HYPERLINK("https://stackoverflow.com/q/60285447", "60285447")</f>
        <v/>
      </c>
      <c r="B488" t="n">
        <v>0.2286821705426356</v>
      </c>
    </row>
    <row r="489">
      <c r="A489">
        <f>HYPERLINK("https://stackoverflow.com/q/60379101", "60379101")</f>
        <v/>
      </c>
      <c r="B489" t="n">
        <v>0.2563198118753675</v>
      </c>
    </row>
    <row r="490">
      <c r="A490">
        <f>HYPERLINK("https://stackoverflow.com/q/60389290", "60389290")</f>
        <v/>
      </c>
      <c r="B490" t="n">
        <v>0.1333333333333333</v>
      </c>
    </row>
    <row r="491">
      <c r="A491">
        <f>HYPERLINK("https://stackoverflow.com/q/60396107", "60396107")</f>
        <v/>
      </c>
      <c r="B491" t="n">
        <v>0.1507024265644955</v>
      </c>
    </row>
    <row r="492">
      <c r="A492">
        <f>HYPERLINK("https://stackoverflow.com/q/60662730", "60662730")</f>
        <v/>
      </c>
      <c r="B492" t="n">
        <v>0.1353276353276353</v>
      </c>
    </row>
    <row r="493">
      <c r="A493">
        <f>HYPERLINK("https://stackoverflow.com/q/60689697", "60689697")</f>
        <v/>
      </c>
      <c r="B493" t="n">
        <v>0.1709401709401709</v>
      </c>
    </row>
    <row r="494">
      <c r="A494">
        <f>HYPERLINK("https://stackoverflow.com/q/60706026", "60706026")</f>
        <v/>
      </c>
      <c r="B494" t="n">
        <v>0.1728395061728395</v>
      </c>
    </row>
    <row r="495">
      <c r="A495">
        <f>HYPERLINK("https://stackoverflow.com/q/60715522", "60715522")</f>
        <v/>
      </c>
      <c r="B495" t="n">
        <v>0.3099062918340028</v>
      </c>
    </row>
    <row r="496">
      <c r="A496">
        <f>HYPERLINK("https://stackoverflow.com/q/60815382", "60815382")</f>
        <v/>
      </c>
      <c r="B496" t="n">
        <v>0.2642169728783902</v>
      </c>
    </row>
    <row r="497">
      <c r="A497">
        <f>HYPERLINK("https://stackoverflow.com/q/60859441", "60859441")</f>
        <v/>
      </c>
      <c r="B497" t="n">
        <v>0.1690821256038647</v>
      </c>
    </row>
    <row r="498">
      <c r="A498">
        <f>HYPERLINK("https://stackoverflow.com/q/60887200", "60887200")</f>
        <v/>
      </c>
      <c r="B498" t="n">
        <v>0.1823671497584541</v>
      </c>
    </row>
    <row r="499">
      <c r="A499">
        <f>HYPERLINK("https://stackoverflow.com/q/61038662", "61038662")</f>
        <v/>
      </c>
      <c r="B499" t="n">
        <v>0.1228070175438597</v>
      </c>
    </row>
    <row r="500">
      <c r="A500">
        <f>HYPERLINK("https://stackoverflow.com/q/61073250", "61073250")</f>
        <v/>
      </c>
      <c r="B500" t="n">
        <v>0.1680555555555556</v>
      </c>
    </row>
    <row r="501">
      <c r="A501">
        <f>HYPERLINK("https://stackoverflow.com/q/61076786", "61076786")</f>
        <v/>
      </c>
      <c r="B501" t="n">
        <v>0.2777777777777778</v>
      </c>
    </row>
    <row r="502">
      <c r="A502">
        <f>HYPERLINK("https://stackoverflow.com/q/61100181", "61100181")</f>
        <v/>
      </c>
      <c r="B502" t="n">
        <v>0.1959876543209877</v>
      </c>
    </row>
    <row r="503">
      <c r="A503">
        <f>HYPERLINK("https://stackoverflow.com/q/61153574", "61153574")</f>
        <v/>
      </c>
      <c r="B503" t="n">
        <v>0.1638418079096045</v>
      </c>
    </row>
    <row r="504">
      <c r="A504">
        <f>HYPERLINK("https://stackoverflow.com/q/61164244", "61164244")</f>
        <v/>
      </c>
      <c r="B504" t="n">
        <v>0.3207070707070707</v>
      </c>
    </row>
    <row r="505">
      <c r="A505">
        <f>HYPERLINK("https://stackoverflow.com/q/61188935", "61188935")</f>
        <v/>
      </c>
      <c r="B505" t="n">
        <v>0.2860791826309067</v>
      </c>
    </row>
    <row r="506">
      <c r="A506">
        <f>HYPERLINK("https://stackoverflow.com/q/61208367", "61208367")</f>
        <v/>
      </c>
      <c r="B506" t="n">
        <v>0.2290249433106576</v>
      </c>
    </row>
    <row r="507">
      <c r="A507">
        <f>HYPERLINK("https://stackoverflow.com/q/61287217", "61287217")</f>
        <v/>
      </c>
      <c r="B507" t="n">
        <v>0.2234993614303959</v>
      </c>
    </row>
    <row r="508">
      <c r="A508">
        <f>HYPERLINK("https://stackoverflow.com/q/61309820", "61309820")</f>
        <v/>
      </c>
      <c r="B508" t="n">
        <v>0.3092369477911647</v>
      </c>
    </row>
    <row r="509">
      <c r="A509">
        <f>HYPERLINK("https://stackoverflow.com/q/61327724", "61327724")</f>
        <v/>
      </c>
      <c r="B509" t="n">
        <v>0.2740740740740741</v>
      </c>
    </row>
    <row r="510">
      <c r="A510">
        <f>HYPERLINK("https://stackoverflow.com/q/61345897", "61345897")</f>
        <v/>
      </c>
      <c r="B510" t="n">
        <v>0.1996527777777778</v>
      </c>
    </row>
    <row r="511">
      <c r="A511">
        <f>HYPERLINK("https://stackoverflow.com/q/61459809", "61459809")</f>
        <v/>
      </c>
      <c r="B511" t="n">
        <v>0.1473158551810237</v>
      </c>
    </row>
    <row r="512">
      <c r="A512">
        <f>HYPERLINK("https://stackoverflow.com/q/61488025", "61488025")</f>
        <v/>
      </c>
      <c r="B512" t="n">
        <v>0.1693121693121693</v>
      </c>
    </row>
    <row r="513">
      <c r="A513">
        <f>HYPERLINK("https://stackoverflow.com/q/61489793", "61489793")</f>
        <v/>
      </c>
      <c r="B513" t="n">
        <v>0.1965811965811966</v>
      </c>
    </row>
    <row r="514">
      <c r="A514">
        <f>HYPERLINK("https://stackoverflow.com/q/61509970", "61509970")</f>
        <v/>
      </c>
      <c r="B514" t="n">
        <v>0.1842818428184282</v>
      </c>
    </row>
    <row r="515">
      <c r="A515">
        <f>HYPERLINK("https://stackoverflow.com/q/61519093", "61519093")</f>
        <v/>
      </c>
      <c r="B515" t="n">
        <v>0.215007215007215</v>
      </c>
    </row>
    <row r="516">
      <c r="A516">
        <f>HYPERLINK("https://stackoverflow.com/q/61537914", "61537914")</f>
        <v/>
      </c>
      <c r="B516" t="n">
        <v>0.396551724137931</v>
      </c>
    </row>
    <row r="517">
      <c r="A517">
        <f>HYPERLINK("https://stackoverflow.com/q/61579511", "61579511")</f>
        <v/>
      </c>
      <c r="B517" t="n">
        <v>0.1621966794380587</v>
      </c>
    </row>
    <row r="518">
      <c r="A518">
        <f>HYPERLINK("https://stackoverflow.com/q/61634293", "61634293")</f>
        <v/>
      </c>
      <c r="B518" t="n">
        <v>0.2234993614303959</v>
      </c>
    </row>
    <row r="519">
      <c r="A519">
        <f>HYPERLINK("https://stackoverflow.com/q/61647756", "61647756")</f>
        <v/>
      </c>
      <c r="B519" t="n">
        <v>0.3342330184435448</v>
      </c>
    </row>
    <row r="520">
      <c r="A520">
        <f>HYPERLINK("https://stackoverflow.com/q/61668245", "61668245")</f>
        <v/>
      </c>
      <c r="B520" t="n">
        <v>0.2480974124809741</v>
      </c>
    </row>
    <row r="521">
      <c r="A521">
        <f>HYPERLINK("https://stackoverflow.com/q/61671196", "61671196")</f>
        <v/>
      </c>
      <c r="B521" t="n">
        <v>0.1916264090177134</v>
      </c>
    </row>
    <row r="522">
      <c r="A522">
        <f>HYPERLINK("https://stackoverflow.com/q/61674856", "61674856")</f>
        <v/>
      </c>
      <c r="B522" t="n">
        <v>0.2268041237113402</v>
      </c>
    </row>
    <row r="523">
      <c r="A523">
        <f>HYPERLINK("https://stackoverflow.com/q/61677805", "61677805")</f>
        <v/>
      </c>
      <c r="B523" t="n">
        <v>0.3244949494949495</v>
      </c>
    </row>
    <row r="524">
      <c r="A524">
        <f>HYPERLINK("https://stackoverflow.com/q/61713625", "61713625")</f>
        <v/>
      </c>
      <c r="B524" t="n">
        <v>0.273235499650594</v>
      </c>
    </row>
    <row r="525">
      <c r="A525">
        <f>HYPERLINK("https://stackoverflow.com/q/61734680", "61734680")</f>
        <v/>
      </c>
      <c r="B525" t="n">
        <v>0.2162162162162162</v>
      </c>
    </row>
    <row r="526">
      <c r="A526">
        <f>HYPERLINK("https://stackoverflow.com/q/61759228", "61759228")</f>
        <v/>
      </c>
      <c r="B526" t="n">
        <v>0.1686746987951807</v>
      </c>
    </row>
    <row r="527">
      <c r="A527">
        <f>HYPERLINK("https://stackoverflow.com/q/61766048", "61766048")</f>
        <v/>
      </c>
      <c r="B527" t="n">
        <v>0.1769005847953216</v>
      </c>
    </row>
    <row r="528">
      <c r="A528">
        <f>HYPERLINK("https://stackoverflow.com/q/61818220", "61818220")</f>
        <v/>
      </c>
      <c r="B528" t="n">
        <v>0.1851851851851852</v>
      </c>
    </row>
    <row r="529">
      <c r="A529">
        <f>HYPERLINK("https://stackoverflow.com/q/61961302", "61961302")</f>
        <v/>
      </c>
      <c r="B529" t="n">
        <v>0.4482664482664483</v>
      </c>
    </row>
    <row r="530">
      <c r="A530">
        <f>HYPERLINK("https://stackoverflow.com/q/61999799", "61999799")</f>
        <v/>
      </c>
      <c r="B530" t="n">
        <v>0.1688888888888889</v>
      </c>
    </row>
    <row r="531">
      <c r="A531">
        <f>HYPERLINK("https://stackoverflow.com/q/62006237", "62006237")</f>
        <v/>
      </c>
      <c r="B531" t="n">
        <v>0.1551724137931035</v>
      </c>
    </row>
    <row r="532">
      <c r="A532">
        <f>HYPERLINK("https://stackoverflow.com/q/62074644", "62074644")</f>
        <v/>
      </c>
      <c r="B532" t="n">
        <v>0.2601010101010101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