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0.1722222222222222</v>
      </c>
    </row>
    <row r="3">
      <c r="A3">
        <f>HYPERLINK("https://stackoverflow.com/q/2022549", "2022549")</f>
        <v/>
      </c>
      <c r="B3" t="n">
        <v>0.2040229885057471</v>
      </c>
    </row>
    <row r="4">
      <c r="A4">
        <f>HYPERLINK("https://stackoverflow.com/q/10215293", "10215293")</f>
        <v/>
      </c>
      <c r="B4" t="n">
        <v>0.2007575757575757</v>
      </c>
    </row>
    <row r="5">
      <c r="A5">
        <f>HYPERLINK("https://stackoverflow.com/q/12242168", "12242168")</f>
        <v/>
      </c>
      <c r="B5" t="n">
        <v>0.2536231884057971</v>
      </c>
    </row>
    <row r="6">
      <c r="A6">
        <f>HYPERLINK("https://stackoverflow.com/q/12270740", "12270740")</f>
        <v/>
      </c>
      <c r="B6" t="n">
        <v>0.2729044834307992</v>
      </c>
    </row>
    <row r="7">
      <c r="A7">
        <f>HYPERLINK("https://stackoverflow.com/q/12507134", "12507134")</f>
        <v/>
      </c>
      <c r="B7" t="n">
        <v>0.241248097412481</v>
      </c>
    </row>
    <row r="8">
      <c r="A8">
        <f>HYPERLINK("https://stackoverflow.com/q/14534834", "14534834")</f>
        <v/>
      </c>
      <c r="B8" t="n">
        <v>0.3787085514834206</v>
      </c>
    </row>
    <row r="9">
      <c r="A9">
        <f>HYPERLINK("https://stackoverflow.com/q/14598065", "14598065")</f>
        <v/>
      </c>
      <c r="B9" t="n">
        <v>0.2655555555555555</v>
      </c>
    </row>
    <row r="10">
      <c r="A10">
        <f>HYPERLINK("https://stackoverflow.com/q/16930202", "16930202")</f>
        <v/>
      </c>
      <c r="B10" t="n">
        <v>0.1847041847041847</v>
      </c>
    </row>
    <row r="11">
      <c r="A11">
        <f>HYPERLINK("https://stackoverflow.com/q/17958629", "17958629")</f>
        <v/>
      </c>
      <c r="B11" t="n">
        <v>0.1680216802168022</v>
      </c>
    </row>
    <row r="12">
      <c r="A12">
        <f>HYPERLINK("https://stackoverflow.com/q/18102800", "18102800")</f>
        <v/>
      </c>
      <c r="B12" t="n">
        <v>0.183641975308642</v>
      </c>
    </row>
    <row r="13">
      <c r="A13">
        <f>HYPERLINK("https://stackoverflow.com/q/18440385", "18440385")</f>
        <v/>
      </c>
      <c r="B13" t="n">
        <v>0.2055137844611529</v>
      </c>
    </row>
    <row r="14">
      <c r="A14">
        <f>HYPERLINK("https://stackoverflow.com/q/20437820", "20437820")</f>
        <v/>
      </c>
      <c r="B14" t="n">
        <v>0.2085470085470085</v>
      </c>
    </row>
    <row r="15">
      <c r="A15">
        <f>HYPERLINK("https://stackoverflow.com/q/21404255", "21404255")</f>
        <v/>
      </c>
      <c r="B15" t="n">
        <v>0.1548269581056466</v>
      </c>
    </row>
    <row r="16">
      <c r="A16">
        <f>HYPERLINK("https://stackoverflow.com/q/21907126", "21907126")</f>
        <v/>
      </c>
      <c r="B16" t="n">
        <v>0.1706758304696449</v>
      </c>
    </row>
    <row r="17">
      <c r="A17">
        <f>HYPERLINK("https://stackoverflow.com/q/22187852", "22187852")</f>
        <v/>
      </c>
      <c r="B17" t="n">
        <v>0.1577060931899642</v>
      </c>
    </row>
    <row r="18">
      <c r="A18">
        <f>HYPERLINK("https://stackoverflow.com/q/22377933", "22377933")</f>
        <v/>
      </c>
      <c r="B18" t="n">
        <v>0.2385321100917431</v>
      </c>
    </row>
    <row r="19">
      <c r="A19">
        <f>HYPERLINK("https://stackoverflow.com/q/22887879", "22887879")</f>
        <v/>
      </c>
      <c r="B19" t="n">
        <v>0.1851851851851852</v>
      </c>
    </row>
    <row r="20">
      <c r="A20">
        <f>HYPERLINK("https://stackoverflow.com/q/23786385", "23786385")</f>
        <v/>
      </c>
      <c r="B20" t="n">
        <v>0.2366522366522366</v>
      </c>
    </row>
    <row r="21">
      <c r="A21">
        <f>HYPERLINK("https://stackoverflow.com/q/23984516", "23984516")</f>
        <v/>
      </c>
      <c r="B21" t="n">
        <v>0.2597402597402597</v>
      </c>
    </row>
    <row r="22">
      <c r="A22">
        <f>HYPERLINK("https://stackoverflow.com/q/24764540", "24764540")</f>
        <v/>
      </c>
      <c r="B22" t="n">
        <v>0.2047440699126092</v>
      </c>
    </row>
    <row r="23">
      <c r="A23">
        <f>HYPERLINK("https://stackoverflow.com/q/25262060", "25262060")</f>
        <v/>
      </c>
      <c r="B23" t="n">
        <v>0.1534391534391534</v>
      </c>
    </row>
    <row r="24">
      <c r="A24">
        <f>HYPERLINK("https://stackoverflow.com/q/25801442", "25801442")</f>
        <v/>
      </c>
      <c r="B24" t="n">
        <v>0.1310541310541311</v>
      </c>
    </row>
    <row r="25">
      <c r="A25">
        <f>HYPERLINK("https://stackoverflow.com/q/25935255", "25935255")</f>
        <v/>
      </c>
      <c r="B25" t="n">
        <v>0.2165242165242165</v>
      </c>
    </row>
    <row r="26">
      <c r="A26">
        <f>HYPERLINK("https://stackoverflow.com/q/25971699", "25971699")</f>
        <v/>
      </c>
      <c r="B26" t="n">
        <v>0.237037037037037</v>
      </c>
    </row>
    <row r="27">
      <c r="A27">
        <f>HYPERLINK("https://stackoverflow.com/q/26043809", "26043809")</f>
        <v/>
      </c>
      <c r="B27" t="n">
        <v>0.210727969348659</v>
      </c>
    </row>
    <row r="28">
      <c r="A28">
        <f>HYPERLINK("https://stackoverflow.com/q/30874436", "30874436")</f>
        <v/>
      </c>
      <c r="B28" t="n">
        <v>0.2784992784992785</v>
      </c>
    </row>
    <row r="29">
      <c r="A29">
        <f>HYPERLINK("https://stackoverflow.com/q/31091321", "31091321")</f>
        <v/>
      </c>
      <c r="B29" t="n">
        <v>0.1758087201125176</v>
      </c>
    </row>
    <row r="30">
      <c r="A30">
        <f>HYPERLINK("https://stackoverflow.com/q/31593793", "31593793")</f>
        <v/>
      </c>
      <c r="B30" t="n">
        <v>0.2222222222222222</v>
      </c>
    </row>
    <row r="31">
      <c r="A31">
        <f>HYPERLINK("https://stackoverflow.com/q/34179466", "34179466")</f>
        <v/>
      </c>
      <c r="B31" t="n">
        <v>0.146384479717813</v>
      </c>
    </row>
    <row r="32">
      <c r="A32">
        <f>HYPERLINK("https://stackoverflow.com/q/34515865", "34515865")</f>
        <v/>
      </c>
      <c r="B32" t="n">
        <v>0.3238095238095238</v>
      </c>
    </row>
    <row r="33">
      <c r="A33">
        <f>HYPERLINK("https://stackoverflow.com/q/34518419", "34518419")</f>
        <v/>
      </c>
      <c r="B33" t="n">
        <v>0.2222222222222222</v>
      </c>
    </row>
    <row r="34">
      <c r="A34">
        <f>HYPERLINK("https://stackoverflow.com/q/34631941", "34631941")</f>
        <v/>
      </c>
      <c r="B34" t="n">
        <v>0.2434988179669031</v>
      </c>
    </row>
    <row r="35">
      <c r="A35">
        <f>HYPERLINK("https://stackoverflow.com/q/34920892", "34920892")</f>
        <v/>
      </c>
      <c r="B35" t="n">
        <v>0.2235609103078983</v>
      </c>
    </row>
    <row r="36">
      <c r="A36">
        <f>HYPERLINK("https://stackoverflow.com/q/35041549", "35041549")</f>
        <v/>
      </c>
      <c r="B36" t="n">
        <v>0.1970486111111111</v>
      </c>
    </row>
    <row r="37">
      <c r="A37">
        <f>HYPERLINK("https://stackoverflow.com/q/35302025", "35302025")</f>
        <v/>
      </c>
      <c r="B37" t="n">
        <v>0.2959401709401709</v>
      </c>
    </row>
    <row r="38">
      <c r="A38">
        <f>HYPERLINK("https://stackoverflow.com/q/36229215", "36229215")</f>
        <v/>
      </c>
      <c r="B38" t="n">
        <v>0.1657706093189964</v>
      </c>
    </row>
    <row r="39">
      <c r="A39">
        <f>HYPERLINK("https://stackoverflow.com/q/36402477", "36402477")</f>
        <v/>
      </c>
      <c r="B39" t="n">
        <v>0.1587301587301587</v>
      </c>
    </row>
    <row r="40">
      <c r="A40">
        <f>HYPERLINK("https://stackoverflow.com/q/36610727", "36610727")</f>
        <v/>
      </c>
      <c r="B40" t="n">
        <v>0.2702991452991453</v>
      </c>
    </row>
    <row r="41">
      <c r="A41">
        <f>HYPERLINK("https://stackoverflow.com/q/36643655", "36643655")</f>
        <v/>
      </c>
      <c r="B41" t="n">
        <v>0.1743589743589743</v>
      </c>
    </row>
    <row r="42">
      <c r="A42">
        <f>HYPERLINK("https://stackoverflow.com/q/36813793", "36813793")</f>
        <v/>
      </c>
      <c r="B42" t="n">
        <v>0.250334672021419</v>
      </c>
    </row>
    <row r="43">
      <c r="A43">
        <f>HYPERLINK("https://stackoverflow.com/q/37159918", "37159918")</f>
        <v/>
      </c>
      <c r="B43" t="n">
        <v>0.125</v>
      </c>
    </row>
    <row r="44">
      <c r="A44">
        <f>HYPERLINK("https://stackoverflow.com/q/37837215", "37837215")</f>
        <v/>
      </c>
      <c r="B44" t="n">
        <v>0.3292181069958848</v>
      </c>
    </row>
    <row r="45">
      <c r="A45">
        <f>HYPERLINK("https://stackoverflow.com/q/38968308", "38968308")</f>
        <v/>
      </c>
      <c r="B45" t="n">
        <v>0.2045088566827697</v>
      </c>
    </row>
    <row r="46">
      <c r="A46">
        <f>HYPERLINK("https://stackoverflow.com/q/40375194", "40375194")</f>
        <v/>
      </c>
      <c r="B46" t="n">
        <v>0.2260536398467432</v>
      </c>
    </row>
    <row r="47">
      <c r="A47">
        <f>HYPERLINK("https://stackoverflow.com/q/40395921", "40395921")</f>
        <v/>
      </c>
      <c r="B47" t="n">
        <v>0.1444444444444444</v>
      </c>
    </row>
    <row r="48">
      <c r="A48">
        <f>HYPERLINK("https://stackoverflow.com/q/40775150", "40775150")</f>
        <v/>
      </c>
      <c r="B48" t="n">
        <v>0.1808278867102397</v>
      </c>
    </row>
    <row r="49">
      <c r="A49">
        <f>HYPERLINK("https://stackoverflow.com/q/41201796", "41201796")</f>
        <v/>
      </c>
      <c r="B49" t="n">
        <v>0.2596754057428215</v>
      </c>
    </row>
    <row r="50">
      <c r="A50">
        <f>HYPERLINK("https://stackoverflow.com/q/41580358", "41580358")</f>
        <v/>
      </c>
      <c r="B50" t="n">
        <v>0.1717171717171717</v>
      </c>
    </row>
    <row r="51">
      <c r="A51">
        <f>HYPERLINK("https://stackoverflow.com/q/41638663", "41638663")</f>
        <v/>
      </c>
      <c r="B51" t="n">
        <v>0.243879472693032</v>
      </c>
    </row>
    <row r="52">
      <c r="A52">
        <f>HYPERLINK("https://stackoverflow.com/q/41842171", "41842171")</f>
        <v/>
      </c>
      <c r="B52" t="n">
        <v>0.2027491408934708</v>
      </c>
    </row>
    <row r="53">
      <c r="A53">
        <f>HYPERLINK("https://stackoverflow.com/q/41904477", "41904477")</f>
        <v/>
      </c>
      <c r="B53" t="n">
        <v>0.1574074074074074</v>
      </c>
    </row>
    <row r="54">
      <c r="A54">
        <f>HYPERLINK("https://stackoverflow.com/q/41944876", "41944876")</f>
        <v/>
      </c>
      <c r="B54" t="n">
        <v>0.2882599580712789</v>
      </c>
    </row>
    <row r="55">
      <c r="A55">
        <f>HYPERLINK("https://stackoverflow.com/q/41945601", "41945601")</f>
        <v/>
      </c>
      <c r="B55" t="n">
        <v>0.1527777777777778</v>
      </c>
    </row>
    <row r="56">
      <c r="A56">
        <f>HYPERLINK("https://stackoverflow.com/q/42010994", "42010994")</f>
        <v/>
      </c>
      <c r="B56" t="n">
        <v>0.1417624521072797</v>
      </c>
    </row>
    <row r="57">
      <c r="A57">
        <f>HYPERLINK("https://stackoverflow.com/q/42024359", "42024359")</f>
        <v/>
      </c>
      <c r="B57" t="n">
        <v>0.2167216721672167</v>
      </c>
    </row>
    <row r="58">
      <c r="A58">
        <f>HYPERLINK("https://stackoverflow.com/q/42053998", "42053998")</f>
        <v/>
      </c>
      <c r="B58" t="n">
        <v>0.1708683473389356</v>
      </c>
    </row>
    <row r="59">
      <c r="A59">
        <f>HYPERLINK("https://stackoverflow.com/q/42106471", "42106471")</f>
        <v/>
      </c>
      <c r="B59" t="n">
        <v>0.1380471380471381</v>
      </c>
    </row>
    <row r="60">
      <c r="A60">
        <f>HYPERLINK("https://stackoverflow.com/q/42148587", "42148587")</f>
        <v/>
      </c>
      <c r="B60" t="n">
        <v>0.3954802259887006</v>
      </c>
    </row>
    <row r="61">
      <c r="A61">
        <f>HYPERLINK("https://stackoverflow.com/q/42169656", "42169656")</f>
        <v/>
      </c>
      <c r="B61" t="n">
        <v>0.4070796460176992</v>
      </c>
    </row>
    <row r="62">
      <c r="A62">
        <f>HYPERLINK("https://stackoverflow.com/q/42239047", "42239047")</f>
        <v/>
      </c>
      <c r="B62" t="n">
        <v>0.1674718196457327</v>
      </c>
    </row>
    <row r="63">
      <c r="A63">
        <f>HYPERLINK("https://stackoverflow.com/q/42470252", "42470252")</f>
        <v/>
      </c>
      <c r="B63" t="n">
        <v>0.2522768670309654</v>
      </c>
    </row>
    <row r="64">
      <c r="A64">
        <f>HYPERLINK("https://stackoverflow.com/q/42638538", "42638538")</f>
        <v/>
      </c>
      <c r="B64" t="n">
        <v>0.3142174432497013</v>
      </c>
    </row>
    <row r="65">
      <c r="A65">
        <f>HYPERLINK("https://stackoverflow.com/q/42677688", "42677688")</f>
        <v/>
      </c>
      <c r="B65" t="n">
        <v>0.285140562248996</v>
      </c>
    </row>
    <row r="66">
      <c r="A66">
        <f>HYPERLINK("https://stackoverflow.com/q/42955004", "42955004")</f>
        <v/>
      </c>
      <c r="B66" t="n">
        <v>0.2777777777777778</v>
      </c>
    </row>
    <row r="67">
      <c r="A67">
        <f>HYPERLINK("https://stackoverflow.com/q/42959530", "42959530")</f>
        <v/>
      </c>
      <c r="B67" t="n">
        <v>0.2939393939393939</v>
      </c>
    </row>
    <row r="68">
      <c r="A68">
        <f>HYPERLINK("https://stackoverflow.com/q/43066045", "43066045")</f>
        <v/>
      </c>
      <c r="B68" t="n">
        <v>0.1803751803751804</v>
      </c>
    </row>
    <row r="69">
      <c r="A69">
        <f>HYPERLINK("https://stackoverflow.com/q/43079162", "43079162")</f>
        <v/>
      </c>
      <c r="B69" t="n">
        <v>0.2989690721649484</v>
      </c>
    </row>
    <row r="70">
      <c r="A70">
        <f>HYPERLINK("https://stackoverflow.com/q/43096166", "43096166")</f>
        <v/>
      </c>
      <c r="B70" t="n">
        <v>0.1709401709401709</v>
      </c>
    </row>
    <row r="71">
      <c r="A71">
        <f>HYPERLINK("https://stackoverflow.com/q/43213661", "43213661")</f>
        <v/>
      </c>
      <c r="B71" t="n">
        <v>0.1506410256410256</v>
      </c>
    </row>
    <row r="72">
      <c r="A72">
        <f>HYPERLINK("https://stackoverflow.com/q/43317136", "43317136")</f>
        <v/>
      </c>
      <c r="B72" t="n">
        <v>0.2277227722772277</v>
      </c>
    </row>
    <row r="73">
      <c r="A73">
        <f>HYPERLINK("https://stackoverflow.com/q/43462940", "43462940")</f>
        <v/>
      </c>
      <c r="B73" t="n">
        <v>0.2734082397003745</v>
      </c>
    </row>
    <row r="74">
      <c r="A74">
        <f>HYPERLINK("https://stackoverflow.com/q/43496400", "43496400")</f>
        <v/>
      </c>
      <c r="B74" t="n">
        <v>0.1741122565864834</v>
      </c>
    </row>
    <row r="75">
      <c r="A75">
        <f>HYPERLINK("https://stackoverflow.com/q/43535377", "43535377")</f>
        <v/>
      </c>
      <c r="B75" t="n">
        <v>0.2545710267229255</v>
      </c>
    </row>
    <row r="76">
      <c r="A76">
        <f>HYPERLINK("https://stackoverflow.com/q/43549963", "43549963")</f>
        <v/>
      </c>
      <c r="B76" t="n">
        <v>0.155982905982906</v>
      </c>
    </row>
    <row r="77">
      <c r="A77">
        <f>HYPERLINK("https://stackoverflow.com/q/43611109", "43611109")</f>
        <v/>
      </c>
      <c r="B77" t="n">
        <v>0.154228855721393</v>
      </c>
    </row>
    <row r="78">
      <c r="A78">
        <f>HYPERLINK("https://stackoverflow.com/q/43655581", "43655581")</f>
        <v/>
      </c>
      <c r="B78" t="n">
        <v>0.185672514619883</v>
      </c>
    </row>
    <row r="79">
      <c r="A79">
        <f>HYPERLINK("https://stackoverflow.com/q/43734104", "43734104")</f>
        <v/>
      </c>
      <c r="B79" t="n">
        <v>0.1468710089399744</v>
      </c>
    </row>
    <row r="80">
      <c r="A80">
        <f>HYPERLINK("https://stackoverflow.com/q/43860901", "43860901")</f>
        <v/>
      </c>
      <c r="B80" t="n">
        <v>0.2920353982300885</v>
      </c>
    </row>
    <row r="81">
      <c r="A81">
        <f>HYPERLINK("https://stackoverflow.com/q/44080566", "44080566")</f>
        <v/>
      </c>
      <c r="B81" t="n">
        <v>0.2520908004778972</v>
      </c>
    </row>
    <row r="82">
      <c r="A82">
        <f>HYPERLINK("https://stackoverflow.com/q/44131065", "44131065")</f>
        <v/>
      </c>
      <c r="B82" t="n">
        <v>0.2386156648451731</v>
      </c>
    </row>
    <row r="83">
      <c r="A83">
        <f>HYPERLINK("https://stackoverflow.com/q/44233707", "44233707")</f>
        <v/>
      </c>
      <c r="B83" t="n">
        <v>0.196078431372549</v>
      </c>
    </row>
    <row r="84">
      <c r="A84">
        <f>HYPERLINK("https://stackoverflow.com/q/44293572", "44293572")</f>
        <v/>
      </c>
      <c r="B84" t="n">
        <v>0.1475095785440613</v>
      </c>
    </row>
    <row r="85">
      <c r="A85">
        <f>HYPERLINK("https://stackoverflow.com/q/44416531", "44416531")</f>
        <v/>
      </c>
      <c r="B85" t="n">
        <v>0.2506775067750677</v>
      </c>
    </row>
    <row r="86">
      <c r="A86">
        <f>HYPERLINK("https://stackoverflow.com/q/44497664", "44497664")</f>
        <v/>
      </c>
      <c r="B86" t="n">
        <v>0.4212629896083134</v>
      </c>
    </row>
    <row r="87">
      <c r="A87">
        <f>HYPERLINK("https://stackoverflow.com/q/44535351", "44535351")</f>
        <v/>
      </c>
      <c r="B87" t="n">
        <v>0.2951015531660693</v>
      </c>
    </row>
    <row r="88">
      <c r="A88">
        <f>HYPERLINK("https://stackoverflow.com/q/44560224", "44560224")</f>
        <v/>
      </c>
      <c r="B88" t="n">
        <v>0.2819100091827365</v>
      </c>
    </row>
    <row r="89">
      <c r="A89">
        <f>HYPERLINK("https://stackoverflow.com/q/44565423", "44565423")</f>
        <v/>
      </c>
      <c r="B89" t="n">
        <v>0.2444444444444444</v>
      </c>
    </row>
    <row r="90">
      <c r="A90">
        <f>HYPERLINK("https://stackoverflow.com/q/44588246", "44588246")</f>
        <v/>
      </c>
      <c r="B90" t="n">
        <v>0.2140522875816993</v>
      </c>
    </row>
    <row r="91">
      <c r="A91">
        <f>HYPERLINK("https://stackoverflow.com/q/44638137", "44638137")</f>
        <v/>
      </c>
      <c r="B91" t="n">
        <v>0.1925925925925926</v>
      </c>
    </row>
    <row r="92">
      <c r="A92">
        <f>HYPERLINK("https://stackoverflow.com/q/44889483", "44889483")</f>
        <v/>
      </c>
      <c r="B92" t="n">
        <v>0.2551789077212806</v>
      </c>
    </row>
    <row r="93">
      <c r="A93">
        <f>HYPERLINK("https://stackoverflow.com/q/44903106", "44903106")</f>
        <v/>
      </c>
      <c r="B93" t="n">
        <v>0.2814814814814815</v>
      </c>
    </row>
    <row r="94">
      <c r="A94">
        <f>HYPERLINK("https://stackoverflow.com/q/44952033", "44952033")</f>
        <v/>
      </c>
      <c r="B94" t="n">
        <v>0.2426900584795322</v>
      </c>
    </row>
    <row r="95">
      <c r="A95">
        <f>HYPERLINK("https://stackoverflow.com/q/45045520", "45045520")</f>
        <v/>
      </c>
      <c r="B95" t="n">
        <v>0.1288244766505636</v>
      </c>
    </row>
    <row r="96">
      <c r="A96">
        <f>HYPERLINK("https://stackoverflow.com/q/45101901", "45101901")</f>
        <v/>
      </c>
      <c r="B96" t="n">
        <v>0.1525423728813559</v>
      </c>
    </row>
    <row r="97">
      <c r="A97">
        <f>HYPERLINK("https://stackoverflow.com/q/45133010", "45133010")</f>
        <v/>
      </c>
      <c r="B97" t="n">
        <v>0.2642934196332255</v>
      </c>
    </row>
    <row r="98">
      <c r="A98">
        <f>HYPERLINK("https://stackoverflow.com/q/45197195", "45197195")</f>
        <v/>
      </c>
      <c r="B98" t="n">
        <v>0.1627906976744186</v>
      </c>
    </row>
    <row r="99">
      <c r="A99">
        <f>HYPERLINK("https://stackoverflow.com/q/45245708", "45245708")</f>
        <v/>
      </c>
      <c r="B99" t="n">
        <v>0.2616161616161616</v>
      </c>
    </row>
    <row r="100">
      <c r="A100">
        <f>HYPERLINK("https://stackoverflow.com/q/45288895", "45288895")</f>
        <v/>
      </c>
      <c r="B100" t="n">
        <v>0.2111111111111111</v>
      </c>
    </row>
    <row r="101">
      <c r="A101">
        <f>HYPERLINK("https://stackoverflow.com/q/45324749", "45324749")</f>
        <v/>
      </c>
      <c r="B101" t="n">
        <v>0.2255555555555556</v>
      </c>
    </row>
    <row r="102">
      <c r="A102">
        <f>HYPERLINK("https://stackoverflow.com/q/45334821", "45334821")</f>
        <v/>
      </c>
      <c r="B102" t="n">
        <v>0.2277777777777778</v>
      </c>
    </row>
    <row r="103">
      <c r="A103">
        <f>HYPERLINK("https://stackoverflow.com/q/45363366", "45363366")</f>
        <v/>
      </c>
      <c r="B103" t="n">
        <v>0.2327209098862642</v>
      </c>
    </row>
    <row r="104">
      <c r="A104">
        <f>HYPERLINK("https://stackoverflow.com/q/45699468", "45699468")</f>
        <v/>
      </c>
      <c r="B104" t="n">
        <v>0.2006172839506173</v>
      </c>
    </row>
    <row r="105">
      <c r="A105">
        <f>HYPERLINK("https://stackoverflow.com/q/45834435", "45834435")</f>
        <v/>
      </c>
      <c r="B105" t="n">
        <v>0.2164502164502164</v>
      </c>
    </row>
    <row r="106">
      <c r="A106">
        <f>HYPERLINK("https://stackoverflow.com/q/45875383", "45875383")</f>
        <v/>
      </c>
      <c r="B106" t="n">
        <v>0.2777777777777778</v>
      </c>
    </row>
    <row r="107">
      <c r="A107">
        <f>HYPERLINK("https://stackoverflow.com/q/45928071", "45928071")</f>
        <v/>
      </c>
      <c r="B107" t="n">
        <v>0.1884057971014493</v>
      </c>
    </row>
    <row r="108">
      <c r="A108">
        <f>HYPERLINK("https://stackoverflow.com/q/45967361", "45967361")</f>
        <v/>
      </c>
      <c r="B108" t="n">
        <v>0.3064327485380117</v>
      </c>
    </row>
    <row r="109">
      <c r="A109">
        <f>HYPERLINK("https://stackoverflow.com/q/45996851", "45996851")</f>
        <v/>
      </c>
      <c r="B109" t="n">
        <v>0.329140461215933</v>
      </c>
    </row>
    <row r="110">
      <c r="A110">
        <f>HYPERLINK("https://stackoverflow.com/q/46016491", "46016491")</f>
        <v/>
      </c>
      <c r="B110" t="n">
        <v>0.2159090909090909</v>
      </c>
    </row>
    <row r="111">
      <c r="A111">
        <f>HYPERLINK("https://stackoverflow.com/q/46038130", "46038130")</f>
        <v/>
      </c>
      <c r="B111" t="n">
        <v>0.2210274790919952</v>
      </c>
    </row>
    <row r="112">
      <c r="A112">
        <f>HYPERLINK("https://stackoverflow.com/q/46060441", "46060441")</f>
        <v/>
      </c>
      <c r="B112" t="n">
        <v>0.237037037037037</v>
      </c>
    </row>
    <row r="113">
      <c r="A113">
        <f>HYPERLINK("https://stackoverflow.com/q/46061585", "46061585")</f>
        <v/>
      </c>
      <c r="B113" t="n">
        <v>0.144620811287478</v>
      </c>
    </row>
    <row r="114">
      <c r="A114">
        <f>HYPERLINK("https://stackoverflow.com/q/46090082", "46090082")</f>
        <v/>
      </c>
      <c r="B114" t="n">
        <v>0.2651991614255765</v>
      </c>
    </row>
    <row r="115">
      <c r="A115">
        <f>HYPERLINK("https://stackoverflow.com/q/46369742", "46369742")</f>
        <v/>
      </c>
      <c r="B115" t="n">
        <v>0.1927437641723356</v>
      </c>
    </row>
    <row r="116">
      <c r="A116">
        <f>HYPERLINK("https://stackoverflow.com/q/46382002", "46382002")</f>
        <v/>
      </c>
      <c r="B116" t="n">
        <v>0.2140522875816993</v>
      </c>
    </row>
    <row r="117">
      <c r="A117">
        <f>HYPERLINK("https://stackoverflow.com/q/46387200", "46387200")</f>
        <v/>
      </c>
      <c r="B117" t="n">
        <v>0.196969696969697</v>
      </c>
    </row>
    <row r="118">
      <c r="A118">
        <f>HYPERLINK("https://stackoverflow.com/q/46429884", "46429884")</f>
        <v/>
      </c>
      <c r="B118" t="n">
        <v>0.3306559571619813</v>
      </c>
    </row>
    <row r="119">
      <c r="A119">
        <f>HYPERLINK("https://stackoverflow.com/q/46612872", "46612872")</f>
        <v/>
      </c>
      <c r="B119" t="n">
        <v>0.1625730994152047</v>
      </c>
    </row>
    <row r="120">
      <c r="A120">
        <f>HYPERLINK("https://stackoverflow.com/q/46647666", "46647666")</f>
        <v/>
      </c>
      <c r="B120" t="n">
        <v>0.1746031746031746</v>
      </c>
    </row>
    <row r="121">
      <c r="A121">
        <f>HYPERLINK("https://stackoverflow.com/q/46733068", "46733068")</f>
        <v/>
      </c>
      <c r="B121" t="n">
        <v>0.197037037037037</v>
      </c>
    </row>
    <row r="122">
      <c r="A122">
        <f>HYPERLINK("https://stackoverflow.com/q/46779664", "46779664")</f>
        <v/>
      </c>
      <c r="B122" t="n">
        <v>0.1816993464052287</v>
      </c>
    </row>
    <row r="123">
      <c r="A123">
        <f>HYPERLINK("https://stackoverflow.com/q/46798235", "46798235")</f>
        <v/>
      </c>
      <c r="B123" t="n">
        <v>0.2348804500703235</v>
      </c>
    </row>
    <row r="124">
      <c r="A124">
        <f>HYPERLINK("https://stackoverflow.com/q/46945536", "46945536")</f>
        <v/>
      </c>
      <c r="B124" t="n">
        <v>0.1403508771929824</v>
      </c>
    </row>
    <row r="125">
      <c r="A125">
        <f>HYPERLINK("https://stackoverflow.com/q/46978495", "46978495")</f>
        <v/>
      </c>
      <c r="B125" t="n">
        <v>0.2042328042328042</v>
      </c>
    </row>
    <row r="126">
      <c r="A126">
        <f>HYPERLINK("https://stackoverflow.com/q/47087186", "47087186")</f>
        <v/>
      </c>
      <c r="B126" t="n">
        <v>0.1678743961352657</v>
      </c>
    </row>
    <row r="127">
      <c r="A127">
        <f>HYPERLINK("https://stackoverflow.com/q/47104623", "47104623")</f>
        <v/>
      </c>
      <c r="B127" t="n">
        <v>0.3386243386243387</v>
      </c>
    </row>
    <row r="128">
      <c r="A128">
        <f>HYPERLINK("https://stackoverflow.com/q/47258597", "47258597")</f>
        <v/>
      </c>
      <c r="B128" t="n">
        <v>0.1906721536351166</v>
      </c>
    </row>
    <row r="129">
      <c r="A129">
        <f>HYPERLINK("https://stackoverflow.com/q/47258899", "47258899")</f>
        <v/>
      </c>
      <c r="B129" t="n">
        <v>0.1759259259259259</v>
      </c>
    </row>
    <row r="130">
      <c r="A130">
        <f>HYPERLINK("https://stackoverflow.com/q/47293778", "47293778")</f>
        <v/>
      </c>
      <c r="B130" t="n">
        <v>0.1730994152046784</v>
      </c>
    </row>
    <row r="131">
      <c r="A131">
        <f>HYPERLINK("https://stackoverflow.com/q/47317006", "47317006")</f>
        <v/>
      </c>
      <c r="B131" t="n">
        <v>0.2388888888888888</v>
      </c>
    </row>
    <row r="132">
      <c r="A132">
        <f>HYPERLINK("https://stackoverflow.com/q/47345382", "47345382")</f>
        <v/>
      </c>
      <c r="B132" t="n">
        <v>0.2245370370370371</v>
      </c>
    </row>
    <row r="133">
      <c r="A133">
        <f>HYPERLINK("https://stackoverflow.com/q/47628734", "47628734")</f>
        <v/>
      </c>
      <c r="B133" t="n">
        <v>0.1516339869281046</v>
      </c>
    </row>
    <row r="134">
      <c r="A134">
        <f>HYPERLINK("https://stackoverflow.com/q/47732539", "47732539")</f>
        <v/>
      </c>
      <c r="B134" t="n">
        <v>0.3037634408602151</v>
      </c>
    </row>
    <row r="135">
      <c r="A135">
        <f>HYPERLINK("https://stackoverflow.com/q/47802967", "47802967")</f>
        <v/>
      </c>
      <c r="B135" t="n">
        <v>0.2518518518518518</v>
      </c>
    </row>
    <row r="136">
      <c r="A136">
        <f>HYPERLINK("https://stackoverflow.com/q/48001643", "48001643")</f>
        <v/>
      </c>
      <c r="B136" t="n">
        <v>0.1962962962962963</v>
      </c>
    </row>
    <row r="137">
      <c r="A137">
        <f>HYPERLINK("https://stackoverflow.com/q/48091397", "48091397")</f>
        <v/>
      </c>
      <c r="B137" t="n">
        <v>0.1993464052287582</v>
      </c>
    </row>
    <row r="138">
      <c r="A138">
        <f>HYPERLINK("https://stackoverflow.com/q/48158928", "48158928")</f>
        <v/>
      </c>
      <c r="B138" t="n">
        <v>0.1552028218694886</v>
      </c>
    </row>
    <row r="139">
      <c r="A139">
        <f>HYPERLINK("https://stackoverflow.com/q/48185677", "48185677")</f>
        <v/>
      </c>
      <c r="B139" t="n">
        <v>0.1333333333333333</v>
      </c>
    </row>
    <row r="140">
      <c r="A140">
        <f>HYPERLINK("https://stackoverflow.com/q/48528931", "48528931")</f>
        <v/>
      </c>
      <c r="B140" t="n">
        <v>0.1458333333333333</v>
      </c>
    </row>
    <row r="141">
      <c r="A141">
        <f>HYPERLINK("https://stackoverflow.com/q/48611208", "48611208")</f>
        <v/>
      </c>
      <c r="B141" t="n">
        <v>0.2384259259259259</v>
      </c>
    </row>
    <row r="142">
      <c r="A142">
        <f>HYPERLINK("https://stackoverflow.com/q/48752410", "48752410")</f>
        <v/>
      </c>
      <c r="B142" t="n">
        <v>0.2196969696969697</v>
      </c>
    </row>
    <row r="143">
      <c r="A143">
        <f>HYPERLINK("https://stackoverflow.com/q/48785562", "48785562")</f>
        <v/>
      </c>
      <c r="B143" t="n">
        <v>0.2321428571428572</v>
      </c>
    </row>
    <row r="144">
      <c r="A144">
        <f>HYPERLINK("https://stackoverflow.com/q/48813443", "48813443")</f>
        <v/>
      </c>
      <c r="B144" t="n">
        <v>0.2341269841269842</v>
      </c>
    </row>
    <row r="145">
      <c r="A145">
        <f>HYPERLINK("https://stackoverflow.com/q/49033921", "49033921")</f>
        <v/>
      </c>
      <c r="B145" t="n">
        <v>0.2418300653594771</v>
      </c>
    </row>
    <row r="146">
      <c r="A146">
        <f>HYPERLINK("https://stackoverflow.com/q/49103880", "49103880")</f>
        <v/>
      </c>
      <c r="B146" t="n">
        <v>0.2712160979877515</v>
      </c>
    </row>
    <row r="147">
      <c r="A147">
        <f>HYPERLINK("https://stackoverflow.com/q/49229199", "49229199")</f>
        <v/>
      </c>
      <c r="B147" t="n">
        <v>0.2198327359617682</v>
      </c>
    </row>
    <row r="148">
      <c r="A148">
        <f>HYPERLINK("https://stackoverflow.com/q/49326074", "49326074")</f>
        <v/>
      </c>
      <c r="B148" t="n">
        <v>0.2081377151799687</v>
      </c>
    </row>
    <row r="149">
      <c r="A149">
        <f>HYPERLINK("https://stackoverflow.com/q/49400625", "49400625")</f>
        <v/>
      </c>
      <c r="B149" t="n">
        <v>0.2092592592592593</v>
      </c>
    </row>
    <row r="150">
      <c r="A150">
        <f>HYPERLINK("https://stackoverflow.com/q/49434916", "49434916")</f>
        <v/>
      </c>
      <c r="B150" t="n">
        <v>0.2484394506866417</v>
      </c>
    </row>
    <row r="151">
      <c r="A151">
        <f>HYPERLINK("https://stackoverflow.com/q/49447462", "49447462")</f>
        <v/>
      </c>
      <c r="B151" t="n">
        <v>0.1962481962481962</v>
      </c>
    </row>
    <row r="152">
      <c r="A152">
        <f>HYPERLINK("https://stackoverflow.com/q/49565318", "49565318")</f>
        <v/>
      </c>
      <c r="B152" t="n">
        <v>0.2512820512820513</v>
      </c>
    </row>
    <row r="153">
      <c r="A153">
        <f>HYPERLINK("https://stackoverflow.com/q/49615281", "49615281")</f>
        <v/>
      </c>
      <c r="B153" t="n">
        <v>0.2157943067033976</v>
      </c>
    </row>
    <row r="154">
      <c r="A154">
        <f>HYPERLINK("https://stackoverflow.com/q/49701465", "49701465")</f>
        <v/>
      </c>
      <c r="B154" t="n">
        <v>0.2013071895424837</v>
      </c>
    </row>
    <row r="155">
      <c r="A155">
        <f>HYPERLINK("https://stackoverflow.com/q/49715967", "49715967")</f>
        <v/>
      </c>
      <c r="B155" t="n">
        <v>0.2497625830959164</v>
      </c>
    </row>
    <row r="156">
      <c r="A156">
        <f>HYPERLINK("https://stackoverflow.com/q/49921038", "49921038")</f>
        <v/>
      </c>
      <c r="B156" t="n">
        <v>0.1457194899817851</v>
      </c>
    </row>
    <row r="157">
      <c r="A157">
        <f>HYPERLINK("https://stackoverflow.com/q/49958989", "49958989")</f>
        <v/>
      </c>
      <c r="B157" t="n">
        <v>0.2652068126520681</v>
      </c>
    </row>
    <row r="158">
      <c r="A158">
        <f>HYPERLINK("https://stackoverflow.com/q/50116681", "50116681")</f>
        <v/>
      </c>
      <c r="B158" t="n">
        <v>0.2419753086419753</v>
      </c>
    </row>
    <row r="159">
      <c r="A159">
        <f>HYPERLINK("https://stackoverflow.com/q/50121723", "50121723")</f>
        <v/>
      </c>
      <c r="B159" t="n">
        <v>0.2054794520547945</v>
      </c>
    </row>
    <row r="160">
      <c r="A160">
        <f>HYPERLINK("https://stackoverflow.com/q/50128461", "50128461")</f>
        <v/>
      </c>
      <c r="B160" t="n">
        <v>0.2654320987654321</v>
      </c>
    </row>
    <row r="161">
      <c r="A161">
        <f>HYPERLINK("https://stackoverflow.com/q/50167772", "50167772")</f>
        <v/>
      </c>
      <c r="B161" t="n">
        <v>0.1784037558685446</v>
      </c>
    </row>
    <row r="162">
      <c r="A162">
        <f>HYPERLINK("https://stackoverflow.com/q/50191802", "50191802")</f>
        <v/>
      </c>
      <c r="B162" t="n">
        <v>0.1809523809523809</v>
      </c>
    </row>
    <row r="163">
      <c r="A163">
        <f>HYPERLINK("https://stackoverflow.com/q/50442085", "50442085")</f>
        <v/>
      </c>
      <c r="B163" t="n">
        <v>0.1589310829817159</v>
      </c>
    </row>
    <row r="164">
      <c r="A164">
        <f>HYPERLINK("https://stackoverflow.com/q/50584594", "50584594")</f>
        <v/>
      </c>
      <c r="B164" t="n">
        <v>0.2530864197530864</v>
      </c>
    </row>
    <row r="165">
      <c r="A165">
        <f>HYPERLINK("https://stackoverflow.com/q/50661246", "50661246")</f>
        <v/>
      </c>
      <c r="B165" t="n">
        <v>0.1801801801801802</v>
      </c>
    </row>
    <row r="166">
      <c r="A166">
        <f>HYPERLINK("https://stackoverflow.com/q/50674560", "50674560")</f>
        <v/>
      </c>
      <c r="B166" t="n">
        <v>0.1836734693877551</v>
      </c>
    </row>
    <row r="167">
      <c r="A167">
        <f>HYPERLINK("https://stackoverflow.com/q/50757567", "50757567")</f>
        <v/>
      </c>
      <c r="B167" t="n">
        <v>0.2072072072072072</v>
      </c>
    </row>
    <row r="168">
      <c r="A168">
        <f>HYPERLINK("https://stackoverflow.com/q/50868194", "50868194")</f>
        <v/>
      </c>
      <c r="B168" t="n">
        <v>0.2222222222222222</v>
      </c>
    </row>
    <row r="169">
      <c r="A169">
        <f>HYPERLINK("https://stackoverflow.com/q/50882936", "50882936")</f>
        <v/>
      </c>
      <c r="B169" t="n">
        <v>0.1734693877551021</v>
      </c>
    </row>
    <row r="170">
      <c r="A170">
        <f>HYPERLINK("https://stackoverflow.com/q/51031495", "51031495")</f>
        <v/>
      </c>
      <c r="B170" t="n">
        <v>0.2629262926292629</v>
      </c>
    </row>
    <row r="171">
      <c r="A171">
        <f>HYPERLINK("https://stackoverflow.com/q/51072576", "51072576")</f>
        <v/>
      </c>
      <c r="B171" t="n">
        <v>0.3035870516185477</v>
      </c>
    </row>
    <row r="172">
      <c r="A172">
        <f>HYPERLINK("https://stackoverflow.com/q/51092787", "51092787")</f>
        <v/>
      </c>
      <c r="B172" t="n">
        <v>0.2578209277238404</v>
      </c>
    </row>
    <row r="173">
      <c r="A173">
        <f>HYPERLINK("https://stackoverflow.com/q/51150942", "51150942")</f>
        <v/>
      </c>
      <c r="B173" t="n">
        <v>0.1392801251956182</v>
      </c>
    </row>
    <row r="174">
      <c r="A174">
        <f>HYPERLINK("https://stackoverflow.com/q/51157469", "51157469")</f>
        <v/>
      </c>
      <c r="B174" t="n">
        <v>0.2178649237472767</v>
      </c>
    </row>
    <row r="175">
      <c r="A175">
        <f>HYPERLINK("https://stackoverflow.com/q/51162737", "51162737")</f>
        <v/>
      </c>
      <c r="B175" t="n">
        <v>0.1750380517503805</v>
      </c>
    </row>
    <row r="176">
      <c r="A176">
        <f>HYPERLINK("https://stackoverflow.com/q/51171853", "51171853")</f>
        <v/>
      </c>
      <c r="B176" t="n">
        <v>0.2340425531914894</v>
      </c>
    </row>
    <row r="177">
      <c r="A177">
        <f>HYPERLINK("https://stackoverflow.com/q/51257658", "51257658")</f>
        <v/>
      </c>
      <c r="B177" t="n">
        <v>0.2111111111111111</v>
      </c>
    </row>
    <row r="178">
      <c r="A178">
        <f>HYPERLINK("https://stackoverflow.com/q/51352351", "51352351")</f>
        <v/>
      </c>
      <c r="B178" t="n">
        <v>0.2542087542087542</v>
      </c>
    </row>
    <row r="179">
      <c r="A179">
        <f>HYPERLINK("https://stackoverflow.com/q/51443599", "51443599")</f>
        <v/>
      </c>
      <c r="B179" t="n">
        <v>0.2838018741633199</v>
      </c>
    </row>
    <row r="180">
      <c r="A180">
        <f>HYPERLINK("https://stackoverflow.com/q/51488750", "51488750")</f>
        <v/>
      </c>
      <c r="B180" t="n">
        <v>0.3375262054507338</v>
      </c>
    </row>
    <row r="181">
      <c r="A181">
        <f>HYPERLINK("https://stackoverflow.com/q/51612458", "51612458")</f>
        <v/>
      </c>
      <c r="B181" t="n">
        <v>0.1609553478712357</v>
      </c>
    </row>
    <row r="182">
      <c r="A182">
        <f>HYPERLINK("https://stackoverflow.com/q/51639748", "51639748")</f>
        <v/>
      </c>
      <c r="B182" t="n">
        <v>0.2660818713450293</v>
      </c>
    </row>
    <row r="183">
      <c r="A183">
        <f>HYPERLINK("https://stackoverflow.com/q/51700472", "51700472")</f>
        <v/>
      </c>
      <c r="B183" t="n">
        <v>0.1768388106416275</v>
      </c>
    </row>
    <row r="184">
      <c r="A184">
        <f>HYPERLINK("https://stackoverflow.com/q/51730232", "51730232")</f>
        <v/>
      </c>
      <c r="B184" t="n">
        <v>0.180028129395218</v>
      </c>
    </row>
    <row r="185">
      <c r="A185">
        <f>HYPERLINK("https://stackoverflow.com/q/51840153", "51840153")</f>
        <v/>
      </c>
      <c r="B185" t="n">
        <v>0.154228855721393</v>
      </c>
    </row>
    <row r="186">
      <c r="A186">
        <f>HYPERLINK("https://stackoverflow.com/q/51870216", "51870216")</f>
        <v/>
      </c>
      <c r="B186" t="n">
        <v>0.1534391534391534</v>
      </c>
    </row>
    <row r="187">
      <c r="A187">
        <f>HYPERLINK("https://stackoverflow.com/q/51874604", "51874604")</f>
        <v/>
      </c>
      <c r="B187" t="n">
        <v>0.1606425702811245</v>
      </c>
    </row>
    <row r="188">
      <c r="A188">
        <f>HYPERLINK("https://stackoverflow.com/q/51893056", "51893056")</f>
        <v/>
      </c>
      <c r="B188" t="n">
        <v>0.2107843137254902</v>
      </c>
    </row>
    <row r="189">
      <c r="A189">
        <f>HYPERLINK("https://stackoverflow.com/q/51923404", "51923404")</f>
        <v/>
      </c>
      <c r="B189" t="n">
        <v>0.2629969418960245</v>
      </c>
    </row>
    <row r="190">
      <c r="A190">
        <f>HYPERLINK("https://stackoverflow.com/q/51950209", "51950209")</f>
        <v/>
      </c>
      <c r="B190" t="n">
        <v>0.18140589569161</v>
      </c>
    </row>
    <row r="191">
      <c r="A191">
        <f>HYPERLINK("https://stackoverflow.com/q/51965019", "51965019")</f>
        <v/>
      </c>
      <c r="B191" t="n">
        <v>0.152046783625731</v>
      </c>
    </row>
    <row r="192">
      <c r="A192">
        <f>HYPERLINK("https://stackoverflow.com/q/51980747", "51980747")</f>
        <v/>
      </c>
      <c r="B192" t="n">
        <v>0.2251851851851852</v>
      </c>
    </row>
    <row r="193">
      <c r="A193">
        <f>HYPERLINK("https://stackoverflow.com/q/52003746", "52003746")</f>
        <v/>
      </c>
      <c r="B193" t="n">
        <v>0.2307692307692308</v>
      </c>
    </row>
    <row r="194">
      <c r="A194">
        <f>HYPERLINK("https://stackoverflow.com/q/52058662", "52058662")</f>
        <v/>
      </c>
      <c r="B194" t="n">
        <v>0.1751633986928104</v>
      </c>
    </row>
    <row r="195">
      <c r="A195">
        <f>HYPERLINK("https://stackoverflow.com/q/52186852", "52186852")</f>
        <v/>
      </c>
      <c r="B195" t="n">
        <v>0.3135464231354643</v>
      </c>
    </row>
    <row r="196">
      <c r="A196">
        <f>HYPERLINK("https://stackoverflow.com/q/52201545", "52201545")</f>
        <v/>
      </c>
      <c r="B196" t="n">
        <v>0.2391713747645951</v>
      </c>
    </row>
    <row r="197">
      <c r="A197">
        <f>HYPERLINK("https://stackoverflow.com/q/52215513", "52215513")</f>
        <v/>
      </c>
      <c r="B197" t="n">
        <v>0.2379349046015713</v>
      </c>
    </row>
    <row r="198">
      <c r="A198">
        <f>HYPERLINK("https://stackoverflow.com/q/52294863", "52294863")</f>
        <v/>
      </c>
      <c r="B198" t="n">
        <v>0.1473158551810237</v>
      </c>
    </row>
    <row r="199">
      <c r="A199">
        <f>HYPERLINK("https://stackoverflow.com/q/52299979", "52299979")</f>
        <v/>
      </c>
      <c r="B199" t="n">
        <v>0.1481481481481481</v>
      </c>
    </row>
    <row r="200">
      <c r="A200">
        <f>HYPERLINK("https://stackoverflow.com/q/52497823", "52497823")</f>
        <v/>
      </c>
      <c r="B200" t="n">
        <v>0.1963322545846818</v>
      </c>
    </row>
    <row r="201">
      <c r="A201">
        <f>HYPERLINK("https://stackoverflow.com/q/52563232", "52563232")</f>
        <v/>
      </c>
      <c r="B201" t="n">
        <v>0.1234567901234568</v>
      </c>
    </row>
    <row r="202">
      <c r="A202">
        <f>HYPERLINK("https://stackoverflow.com/q/52605791", "52605791")</f>
        <v/>
      </c>
      <c r="B202" t="n">
        <v>0.2233676975945017</v>
      </c>
    </row>
    <row r="203">
      <c r="A203">
        <f>HYPERLINK("https://stackoverflow.com/q/52670156", "52670156")</f>
        <v/>
      </c>
      <c r="B203" t="n">
        <v>0.2483164983164983</v>
      </c>
    </row>
    <row r="204">
      <c r="A204">
        <f>HYPERLINK("https://stackoverflow.com/q/52684091", "52684091")</f>
        <v/>
      </c>
      <c r="B204" t="n">
        <v>0.3063343717549325</v>
      </c>
    </row>
    <row r="205">
      <c r="A205">
        <f>HYPERLINK("https://stackoverflow.com/q/52737691", "52737691")</f>
        <v/>
      </c>
      <c r="B205" t="n">
        <v>0.1475409836065574</v>
      </c>
    </row>
    <row r="206">
      <c r="A206">
        <f>HYPERLINK("https://stackoverflow.com/q/52744026", "52744026")</f>
        <v/>
      </c>
      <c r="B206" t="n">
        <v>0.1604938271604938</v>
      </c>
    </row>
    <row r="207">
      <c r="A207">
        <f>HYPERLINK("https://stackoverflow.com/q/52781309", "52781309")</f>
        <v/>
      </c>
      <c r="B207" t="n">
        <v>0.1948998178506375</v>
      </c>
    </row>
    <row r="208">
      <c r="A208">
        <f>HYPERLINK("https://stackoverflow.com/q/52838421", "52838421")</f>
        <v/>
      </c>
      <c r="B208" t="n">
        <v>0.2995169082125604</v>
      </c>
    </row>
    <row r="209">
      <c r="A209">
        <f>HYPERLINK("https://stackoverflow.com/q/52843956", "52843956")</f>
        <v/>
      </c>
      <c r="B209" t="n">
        <v>0.2773471145564169</v>
      </c>
    </row>
    <row r="210">
      <c r="A210">
        <f>HYPERLINK("https://stackoverflow.com/q/52953534", "52953534")</f>
        <v/>
      </c>
      <c r="B210" t="n">
        <v>0.226010101010101</v>
      </c>
    </row>
    <row r="211">
      <c r="A211">
        <f>HYPERLINK("https://stackoverflow.com/q/53115362", "53115362")</f>
        <v/>
      </c>
      <c r="B211" t="n">
        <v>0.2800608828006088</v>
      </c>
    </row>
    <row r="212">
      <c r="A212">
        <f>HYPERLINK("https://stackoverflow.com/q/53167215", "53167215")</f>
        <v/>
      </c>
      <c r="B212" t="n">
        <v>0.262962962962963</v>
      </c>
    </row>
    <row r="213">
      <c r="A213">
        <f>HYPERLINK("https://stackoverflow.com/q/53173969", "53173969")</f>
        <v/>
      </c>
      <c r="B213" t="n">
        <v>0.1875746714456392</v>
      </c>
    </row>
    <row r="214">
      <c r="A214">
        <f>HYPERLINK("https://stackoverflow.com/q/53174186", "53174186")</f>
        <v/>
      </c>
      <c r="B214" t="n">
        <v>0.2145593869731801</v>
      </c>
    </row>
    <row r="215">
      <c r="A215">
        <f>HYPERLINK("https://stackoverflow.com/q/53195363", "53195363")</f>
        <v/>
      </c>
      <c r="B215" t="n">
        <v>0.1645569620253164</v>
      </c>
    </row>
    <row r="216">
      <c r="A216">
        <f>HYPERLINK("https://stackoverflow.com/q/53232272", "53232272")</f>
        <v/>
      </c>
      <c r="B216" t="n">
        <v>0.2014814814814815</v>
      </c>
    </row>
    <row r="217">
      <c r="A217">
        <f>HYPERLINK("https://stackoverflow.com/q/53258037", "53258037")</f>
        <v/>
      </c>
      <c r="B217" t="n">
        <v>0.2958656330749355</v>
      </c>
    </row>
    <row r="218">
      <c r="A218">
        <f>HYPERLINK("https://stackoverflow.com/q/53478159", "53478159")</f>
        <v/>
      </c>
      <c r="B218" t="n">
        <v>0.3707070707070708</v>
      </c>
    </row>
    <row r="219">
      <c r="A219">
        <f>HYPERLINK("https://stackoverflow.com/q/53748256", "53748256")</f>
        <v/>
      </c>
      <c r="B219" t="n">
        <v>0.2337662337662338</v>
      </c>
    </row>
    <row r="220">
      <c r="A220">
        <f>HYPERLINK("https://stackoverflow.com/q/53751429", "53751429")</f>
        <v/>
      </c>
      <c r="B220" t="n">
        <v>0.193287037037037</v>
      </c>
    </row>
    <row r="221">
      <c r="A221">
        <f>HYPERLINK("https://stackoverflow.com/q/53942601", "53942601")</f>
        <v/>
      </c>
      <c r="B221" t="n">
        <v>0.3373983739837398</v>
      </c>
    </row>
    <row r="222">
      <c r="A222">
        <f>HYPERLINK("https://stackoverflow.com/q/53990868", "53990868")</f>
        <v/>
      </c>
      <c r="B222" t="n">
        <v>0.2371031746031745</v>
      </c>
    </row>
    <row r="223">
      <c r="A223">
        <f>HYPERLINK("https://stackoverflow.com/q/54068351", "54068351")</f>
        <v/>
      </c>
      <c r="B223" t="n">
        <v>0.2359550561797753</v>
      </c>
    </row>
    <row r="224">
      <c r="A224">
        <f>HYPERLINK("https://stackoverflow.com/q/54114480", "54114480")</f>
        <v/>
      </c>
      <c r="B224" t="n">
        <v>0.1911111111111111</v>
      </c>
    </row>
    <row r="225">
      <c r="A225">
        <f>HYPERLINK("https://stackoverflow.com/q/54121067", "54121067")</f>
        <v/>
      </c>
      <c r="B225" t="n">
        <v>0.2416472416472416</v>
      </c>
    </row>
    <row r="226">
      <c r="A226">
        <f>HYPERLINK("https://stackoverflow.com/q/54138914", "54138914")</f>
        <v/>
      </c>
      <c r="B226" t="n">
        <v>0.1920289855072464</v>
      </c>
    </row>
    <row r="227">
      <c r="A227">
        <f>HYPERLINK("https://stackoverflow.com/q/54161244", "54161244")</f>
        <v/>
      </c>
      <c r="B227" t="n">
        <v>0.172979797979798</v>
      </c>
    </row>
    <row r="228">
      <c r="A228">
        <f>HYPERLINK("https://stackoverflow.com/q/54171073", "54171073")</f>
        <v/>
      </c>
      <c r="B228" t="n">
        <v>0.2401795735129068</v>
      </c>
    </row>
    <row r="229">
      <c r="A229">
        <f>HYPERLINK("https://stackoverflow.com/q/54346725", "54346725")</f>
        <v/>
      </c>
      <c r="B229" t="n">
        <v>0.3139653414882773</v>
      </c>
    </row>
    <row r="230">
      <c r="A230">
        <f>HYPERLINK("https://stackoverflow.com/q/54372408", "54372408")</f>
        <v/>
      </c>
      <c r="B230" t="n">
        <v>0.2825059101654847</v>
      </c>
    </row>
    <row r="231">
      <c r="A231">
        <f>HYPERLINK("https://stackoverflow.com/q/54473192", "54473192")</f>
        <v/>
      </c>
      <c r="B231" t="n">
        <v>0.2108585858585859</v>
      </c>
    </row>
    <row r="232">
      <c r="A232">
        <f>HYPERLINK("https://stackoverflow.com/q/54478438", "54478438")</f>
        <v/>
      </c>
      <c r="B232" t="n">
        <v>0.1965811965811966</v>
      </c>
    </row>
    <row r="233">
      <c r="A233">
        <f>HYPERLINK("https://stackoverflow.com/q/54574451", "54574451")</f>
        <v/>
      </c>
      <c r="B233" t="n">
        <v>0.1788617886178862</v>
      </c>
    </row>
    <row r="234">
      <c r="A234">
        <f>HYPERLINK("https://stackoverflow.com/q/54604041", "54604041")</f>
        <v/>
      </c>
      <c r="B234" t="n">
        <v>0.1458333333333333</v>
      </c>
    </row>
    <row r="235">
      <c r="A235">
        <f>HYPERLINK("https://stackoverflow.com/q/54760591", "54760591")</f>
        <v/>
      </c>
      <c r="B235" t="n">
        <v>0.35202492211838</v>
      </c>
    </row>
    <row r="236">
      <c r="A236">
        <f>HYPERLINK("https://stackoverflow.com/q/54848296", "54848296")</f>
        <v/>
      </c>
      <c r="B236" t="n">
        <v>0.2980599647266314</v>
      </c>
    </row>
    <row r="237">
      <c r="A237">
        <f>HYPERLINK("https://stackoverflow.com/q/54906258", "54906258")</f>
        <v/>
      </c>
      <c r="B237" t="n">
        <v>0.1796982167352537</v>
      </c>
    </row>
    <row r="238">
      <c r="A238">
        <f>HYPERLINK("https://stackoverflow.com/q/54925179", "54925179")</f>
        <v/>
      </c>
      <c r="B238" t="n">
        <v>0.1393596986817326</v>
      </c>
    </row>
    <row r="239">
      <c r="A239">
        <f>HYPERLINK("https://stackoverflow.com/q/54991854", "54991854")</f>
        <v/>
      </c>
      <c r="B239" t="n">
        <v>0.1763888888888889</v>
      </c>
    </row>
    <row r="240">
      <c r="A240">
        <f>HYPERLINK("https://stackoverflow.com/q/55009565", "55009565")</f>
        <v/>
      </c>
      <c r="B240" t="n">
        <v>0.1702741702741703</v>
      </c>
    </row>
    <row r="241">
      <c r="A241">
        <f>HYPERLINK("https://stackoverflow.com/q/55117661", "55117661")</f>
        <v/>
      </c>
      <c r="B241" t="n">
        <v>0.1903073286052009</v>
      </c>
    </row>
    <row r="242">
      <c r="A242">
        <f>HYPERLINK("https://stackoverflow.com/q/55135069", "55135069")</f>
        <v/>
      </c>
      <c r="B242" t="n">
        <v>0.1589147286821705</v>
      </c>
    </row>
    <row r="243">
      <c r="A243">
        <f>HYPERLINK("https://stackoverflow.com/q/55136468", "55136468")</f>
        <v/>
      </c>
      <c r="B243" t="n">
        <v>0.2015873015873016</v>
      </c>
    </row>
    <row r="244">
      <c r="A244">
        <f>HYPERLINK("https://stackoverflow.com/q/55286040", "55286040")</f>
        <v/>
      </c>
      <c r="B244" t="n">
        <v>0.1923536439665472</v>
      </c>
    </row>
    <row r="245">
      <c r="A245">
        <f>HYPERLINK("https://stackoverflow.com/q/55299725", "55299725")</f>
        <v/>
      </c>
      <c r="B245" t="n">
        <v>0.2669220945083014</v>
      </c>
    </row>
    <row r="246">
      <c r="A246">
        <f>HYPERLINK("https://stackoverflow.com/q/55300016", "55300016")</f>
        <v/>
      </c>
      <c r="B246" t="n">
        <v>0.2565157750342936</v>
      </c>
    </row>
    <row r="247">
      <c r="A247">
        <f>HYPERLINK("https://stackoverflow.com/q/55366951", "55366951")</f>
        <v/>
      </c>
      <c r="B247" t="n">
        <v>0.2264416315049227</v>
      </c>
    </row>
    <row r="248">
      <c r="A248">
        <f>HYPERLINK("https://stackoverflow.com/q/55471918", "55471918")</f>
        <v/>
      </c>
      <c r="B248" t="n">
        <v>0.2849002849002849</v>
      </c>
    </row>
    <row r="249">
      <c r="A249">
        <f>HYPERLINK("https://stackoverflow.com/q/55488988", "55488988")</f>
        <v/>
      </c>
      <c r="B249" t="n">
        <v>0.226984126984127</v>
      </c>
    </row>
    <row r="250">
      <c r="A250">
        <f>HYPERLINK("https://stackoverflow.com/q/55511505", "55511505")</f>
        <v/>
      </c>
      <c r="B250" t="n">
        <v>0.2017543859649123</v>
      </c>
    </row>
    <row r="251">
      <c r="A251">
        <f>HYPERLINK("https://stackoverflow.com/q/55537720", "55537720")</f>
        <v/>
      </c>
      <c r="B251" t="n">
        <v>0.3065843621399177</v>
      </c>
    </row>
    <row r="252">
      <c r="A252">
        <f>HYPERLINK("https://stackoverflow.com/q/55549922", "55549922")</f>
        <v/>
      </c>
      <c r="B252" t="n">
        <v>0.2222222222222222</v>
      </c>
    </row>
    <row r="253">
      <c r="A253">
        <f>HYPERLINK("https://stackoverflow.com/q/55594848", "55594848")</f>
        <v/>
      </c>
      <c r="B253" t="n">
        <v>0.3674242424242424</v>
      </c>
    </row>
    <row r="254">
      <c r="A254">
        <f>HYPERLINK("https://stackoverflow.com/q/55596420", "55596420")</f>
        <v/>
      </c>
      <c r="B254" t="n">
        <v>0.251937984496124</v>
      </c>
    </row>
    <row r="255">
      <c r="A255">
        <f>HYPERLINK("https://stackoverflow.com/q/55647262", "55647262")</f>
        <v/>
      </c>
      <c r="B255" t="n">
        <v>0.1392592592592592</v>
      </c>
    </row>
    <row r="256">
      <c r="A256">
        <f>HYPERLINK("https://stackoverflow.com/q/55647746", "55647746")</f>
        <v/>
      </c>
      <c r="B256" t="n">
        <v>0.1486697965571205</v>
      </c>
    </row>
    <row r="257">
      <c r="A257">
        <f>HYPERLINK("https://stackoverflow.com/q/55649403", "55649403")</f>
        <v/>
      </c>
      <c r="B257" t="n">
        <v>0.1944444444444445</v>
      </c>
    </row>
    <row r="258">
      <c r="A258">
        <f>HYPERLINK("https://stackoverflow.com/q/55729338", "55729338")</f>
        <v/>
      </c>
      <c r="B258" t="n">
        <v>0.3087512291052114</v>
      </c>
    </row>
    <row r="259">
      <c r="A259">
        <f>HYPERLINK("https://stackoverflow.com/q/55745397", "55745397")</f>
        <v/>
      </c>
      <c r="B259" t="n">
        <v>0.231990231990232</v>
      </c>
    </row>
    <row r="260">
      <c r="A260">
        <f>HYPERLINK("https://stackoverflow.com/q/55851306", "55851306")</f>
        <v/>
      </c>
      <c r="B260" t="n">
        <v>0.1767676767676768</v>
      </c>
    </row>
    <row r="261">
      <c r="A261">
        <f>HYPERLINK("https://stackoverflow.com/q/55866962", "55866962")</f>
        <v/>
      </c>
      <c r="B261" t="n">
        <v>0.2943172179813401</v>
      </c>
    </row>
    <row r="262">
      <c r="A262">
        <f>HYPERLINK("https://stackoverflow.com/q/55868931", "55868931")</f>
        <v/>
      </c>
      <c r="B262" t="n">
        <v>0.2588310854206808</v>
      </c>
    </row>
    <row r="263">
      <c r="A263">
        <f>HYPERLINK("https://stackoverflow.com/q/55945647", "55945647")</f>
        <v/>
      </c>
      <c r="B263" t="n">
        <v>0.1792592592592593</v>
      </c>
    </row>
    <row r="264">
      <c r="A264">
        <f>HYPERLINK("https://stackoverflow.com/q/55999786", "55999786")</f>
        <v/>
      </c>
      <c r="B264" t="n">
        <v>0.263888888888889</v>
      </c>
    </row>
    <row r="265">
      <c r="A265">
        <f>HYPERLINK("https://stackoverflow.com/q/56042376", "56042376")</f>
        <v/>
      </c>
      <c r="B265" t="n">
        <v>0.1451612903225807</v>
      </c>
    </row>
    <row r="266">
      <c r="A266">
        <f>HYPERLINK("https://stackoverflow.com/q/56069823", "56069823")</f>
        <v/>
      </c>
      <c r="B266" t="n">
        <v>0.1343283582089553</v>
      </c>
    </row>
    <row r="267">
      <c r="A267">
        <f>HYPERLINK("https://stackoverflow.com/q/56074106", "56074106")</f>
        <v/>
      </c>
      <c r="B267" t="n">
        <v>0.1379928315412186</v>
      </c>
    </row>
    <row r="268">
      <c r="A268">
        <f>HYPERLINK("https://stackoverflow.com/q/56104228", "56104228")</f>
        <v/>
      </c>
      <c r="B268" t="n">
        <v>0.196078431372549</v>
      </c>
    </row>
    <row r="269">
      <c r="A269">
        <f>HYPERLINK("https://stackoverflow.com/q/56140676", "56140676")</f>
        <v/>
      </c>
      <c r="B269" t="n">
        <v>0.1831275720164609</v>
      </c>
    </row>
    <row r="270">
      <c r="A270">
        <f>HYPERLINK("https://stackoverflow.com/q/56148445", "56148445")</f>
        <v/>
      </c>
      <c r="B270" t="n">
        <v>0.224400871459695</v>
      </c>
    </row>
    <row r="271">
      <c r="A271">
        <f>HYPERLINK("https://stackoverflow.com/q/56154215", "56154215")</f>
        <v/>
      </c>
      <c r="B271" t="n">
        <v>0.2735042735042735</v>
      </c>
    </row>
    <row r="272">
      <c r="A272">
        <f>HYPERLINK("https://stackoverflow.com/q/56154406", "56154406")</f>
        <v/>
      </c>
      <c r="B272" t="n">
        <v>0.2564102564102564</v>
      </c>
    </row>
    <row r="273">
      <c r="A273">
        <f>HYPERLINK("https://stackoverflow.com/q/56213578", "56213578")</f>
        <v/>
      </c>
      <c r="B273" t="n">
        <v>0.173015873015873</v>
      </c>
    </row>
    <row r="274">
      <c r="A274">
        <f>HYPERLINK("https://stackoverflow.com/q/56228164", "56228164")</f>
        <v/>
      </c>
      <c r="B274" t="n">
        <v>0.1835748792270532</v>
      </c>
    </row>
    <row r="275">
      <c r="A275">
        <f>HYPERLINK("https://stackoverflow.com/q/56239055", "56239055")</f>
        <v/>
      </c>
      <c r="B275" t="n">
        <v>0.2930186823992134</v>
      </c>
    </row>
    <row r="276">
      <c r="A276">
        <f>HYPERLINK("https://stackoverflow.com/q/56257533", "56257533")</f>
        <v/>
      </c>
      <c r="B276" t="n">
        <v>0.2147315855181024</v>
      </c>
    </row>
    <row r="277">
      <c r="A277">
        <f>HYPERLINK("https://stackoverflow.com/q/56264042", "56264042")</f>
        <v/>
      </c>
      <c r="B277" t="n">
        <v>0.212962962962963</v>
      </c>
    </row>
    <row r="278">
      <c r="A278">
        <f>HYPERLINK("https://stackoverflow.com/q/56280365", "56280365")</f>
        <v/>
      </c>
      <c r="B278" t="n">
        <v>0.1752873563218391</v>
      </c>
    </row>
    <row r="279">
      <c r="A279">
        <f>HYPERLINK("https://stackoverflow.com/q/56321389", "56321389")</f>
        <v/>
      </c>
      <c r="B279" t="n">
        <v>0.2280701754385965</v>
      </c>
    </row>
    <row r="280">
      <c r="A280">
        <f>HYPERLINK("https://stackoverflow.com/q/56349526", "56349526")</f>
        <v/>
      </c>
      <c r="B280" t="n">
        <v>0.2322097378277154</v>
      </c>
    </row>
    <row r="281">
      <c r="A281">
        <f>HYPERLINK("https://stackoverflow.com/q/56421760", "56421760")</f>
        <v/>
      </c>
      <c r="B281" t="n">
        <v>0.2103174603174603</v>
      </c>
    </row>
    <row r="282">
      <c r="A282">
        <f>HYPERLINK("https://stackoverflow.com/q/56440735", "56440735")</f>
        <v/>
      </c>
      <c r="B282" t="n">
        <v>0.1975308641975308</v>
      </c>
    </row>
    <row r="283">
      <c r="A283">
        <f>HYPERLINK("https://stackoverflow.com/q/56450083", "56450083")</f>
        <v/>
      </c>
      <c r="B283" t="n">
        <v>0.2222222222222222</v>
      </c>
    </row>
    <row r="284">
      <c r="A284">
        <f>HYPERLINK("https://stackoverflow.com/q/56481283", "56481283")</f>
        <v/>
      </c>
      <c r="B284" t="n">
        <v>0.1636636636636637</v>
      </c>
    </row>
    <row r="285">
      <c r="A285">
        <f>HYPERLINK("https://stackoverflow.com/q/56498638", "56498638")</f>
        <v/>
      </c>
      <c r="B285" t="n">
        <v>0.2282282282282282</v>
      </c>
    </row>
    <row r="286">
      <c r="A286">
        <f>HYPERLINK("https://stackoverflow.com/q/56540608", "56540608")</f>
        <v/>
      </c>
      <c r="B286" t="n">
        <v>0.2222222222222222</v>
      </c>
    </row>
    <row r="287">
      <c r="A287">
        <f>HYPERLINK("https://stackoverflow.com/q/56603377", "56603377")</f>
        <v/>
      </c>
      <c r="B287" t="n">
        <v>0.2285714285714286</v>
      </c>
    </row>
    <row r="288">
      <c r="A288">
        <f>HYPERLINK("https://stackoverflow.com/q/56649946", "56649946")</f>
        <v/>
      </c>
      <c r="B288" t="n">
        <v>0.2435897435897436</v>
      </c>
    </row>
    <row r="289">
      <c r="A289">
        <f>HYPERLINK("https://stackoverflow.com/q/56716968", "56716968")</f>
        <v/>
      </c>
      <c r="B289" t="n">
        <v>0.22</v>
      </c>
    </row>
    <row r="290">
      <c r="A290">
        <f>HYPERLINK("https://stackoverflow.com/q/56789911", "56789911")</f>
        <v/>
      </c>
      <c r="B290" t="n">
        <v>0.1433021806853582</v>
      </c>
    </row>
    <row r="291">
      <c r="A291">
        <f>HYPERLINK("https://stackoverflow.com/q/56796657", "56796657")</f>
        <v/>
      </c>
      <c r="B291" t="n">
        <v>0.1702741702741703</v>
      </c>
    </row>
    <row r="292">
      <c r="A292">
        <f>HYPERLINK("https://stackoverflow.com/q/56861761", "56861761")</f>
        <v/>
      </c>
      <c r="B292" t="n">
        <v>0.2425474254742548</v>
      </c>
    </row>
    <row r="293">
      <c r="A293">
        <f>HYPERLINK("https://stackoverflow.com/q/56876401", "56876401")</f>
        <v/>
      </c>
      <c r="B293" t="n">
        <v>0.1702741702741703</v>
      </c>
    </row>
    <row r="294">
      <c r="A294">
        <f>HYPERLINK("https://stackoverflow.com/q/56896264", "56896264")</f>
        <v/>
      </c>
      <c r="B294" t="n">
        <v>0.178743961352657</v>
      </c>
    </row>
    <row r="295">
      <c r="A295">
        <f>HYPERLINK("https://stackoverflow.com/q/56915601", "56915601")</f>
        <v/>
      </c>
      <c r="B295" t="n">
        <v>0.2074074074074074</v>
      </c>
    </row>
    <row r="296">
      <c r="A296">
        <f>HYPERLINK("https://stackoverflow.com/q/56920479", "56920479")</f>
        <v/>
      </c>
      <c r="B296" t="n">
        <v>0.2966781214203895</v>
      </c>
    </row>
    <row r="297">
      <c r="A297">
        <f>HYPERLINK("https://stackoverflow.com/q/56921005", "56921005")</f>
        <v/>
      </c>
      <c r="B297" t="n">
        <v>0.343527013251784</v>
      </c>
    </row>
    <row r="298">
      <c r="A298">
        <f>HYPERLINK("https://stackoverflow.com/q/56937207", "56937207")</f>
        <v/>
      </c>
      <c r="B298" t="n">
        <v>0.1641025641025641</v>
      </c>
    </row>
    <row r="299">
      <c r="A299">
        <f>HYPERLINK("https://stackoverflow.com/q/56981588", "56981588")</f>
        <v/>
      </c>
      <c r="B299" t="n">
        <v>0.3510737628384688</v>
      </c>
    </row>
    <row r="300">
      <c r="A300">
        <f>HYPERLINK("https://stackoverflow.com/q/56990210", "56990210")</f>
        <v/>
      </c>
      <c r="B300" t="n">
        <v>0.1634615384615385</v>
      </c>
    </row>
    <row r="301">
      <c r="A301">
        <f>HYPERLINK("https://stackoverflow.com/q/57000159", "57000159")</f>
        <v/>
      </c>
      <c r="B301" t="n">
        <v>0.1633986928104575</v>
      </c>
    </row>
    <row r="302">
      <c r="A302">
        <f>HYPERLINK("https://stackoverflow.com/q/57008985", "57008985")</f>
        <v/>
      </c>
      <c r="B302" t="n">
        <v>0.2264416315049227</v>
      </c>
    </row>
    <row r="303">
      <c r="A303">
        <f>HYPERLINK("https://stackoverflow.com/q/57034340", "57034340")</f>
        <v/>
      </c>
      <c r="B303" t="n">
        <v>0.202962962962963</v>
      </c>
    </row>
    <row r="304">
      <c r="A304">
        <f>HYPERLINK("https://stackoverflow.com/q/57126292", "57126292")</f>
        <v/>
      </c>
      <c r="B304" t="n">
        <v>0.1851851851851852</v>
      </c>
    </row>
    <row r="305">
      <c r="A305">
        <f>HYPERLINK("https://stackoverflow.com/q/57127349", "57127349")</f>
        <v/>
      </c>
      <c r="B305" t="n">
        <v>0.1782106782106782</v>
      </c>
    </row>
    <row r="306">
      <c r="A306">
        <f>HYPERLINK("https://stackoverflow.com/q/57131917", "57131917")</f>
        <v/>
      </c>
      <c r="B306" t="n">
        <v>0.2932932932932933</v>
      </c>
    </row>
    <row r="307">
      <c r="A307">
        <f>HYPERLINK("https://stackoverflow.com/q/57133610", "57133610")</f>
        <v/>
      </c>
      <c r="B307" t="n">
        <v>0.2819100091827365</v>
      </c>
    </row>
    <row r="308">
      <c r="A308">
        <f>HYPERLINK("https://stackoverflow.com/q/57164103", "57164103")</f>
        <v/>
      </c>
      <c r="B308" t="n">
        <v>0.2128060263653484</v>
      </c>
    </row>
    <row r="309">
      <c r="A309">
        <f>HYPERLINK("https://stackoverflow.com/q/57169785", "57169785")</f>
        <v/>
      </c>
      <c r="B309" t="n">
        <v>0.1927083333333333</v>
      </c>
    </row>
    <row r="310">
      <c r="A310">
        <f>HYPERLINK("https://stackoverflow.com/q/57172673", "57172673")</f>
        <v/>
      </c>
      <c r="B310" t="n">
        <v>0.2579821200510856</v>
      </c>
    </row>
    <row r="311">
      <c r="A311">
        <f>HYPERLINK("https://stackoverflow.com/q/57193206", "57193206")</f>
        <v/>
      </c>
      <c r="B311" t="n">
        <v>0.2102102102102102</v>
      </c>
    </row>
    <row r="312">
      <c r="A312">
        <f>HYPERLINK("https://stackoverflow.com/q/57193893", "57193893")</f>
        <v/>
      </c>
      <c r="B312" t="n">
        <v>0.1828703703703704</v>
      </c>
    </row>
    <row r="313">
      <c r="A313">
        <f>HYPERLINK("https://stackoverflow.com/q/57219620", "57219620")</f>
        <v/>
      </c>
      <c r="B313" t="n">
        <v>0.2732732732732733</v>
      </c>
    </row>
    <row r="314">
      <c r="A314">
        <f>HYPERLINK("https://stackoverflow.com/q/57223376", "57223376")</f>
        <v/>
      </c>
      <c r="B314" t="n">
        <v>0.1941520467836257</v>
      </c>
    </row>
    <row r="315">
      <c r="A315">
        <f>HYPERLINK("https://stackoverflow.com/q/57235975", "57235975")</f>
        <v/>
      </c>
      <c r="B315" t="n">
        <v>0.1435897435897436</v>
      </c>
    </row>
    <row r="316">
      <c r="A316">
        <f>HYPERLINK("https://stackoverflow.com/q/57271657", "57271657")</f>
        <v/>
      </c>
      <c r="B316" t="n">
        <v>0.2949245541838135</v>
      </c>
    </row>
    <row r="317">
      <c r="A317">
        <f>HYPERLINK("https://stackoverflow.com/q/57279450", "57279450")</f>
        <v/>
      </c>
      <c r="B317" t="n">
        <v>0.2024691358024691</v>
      </c>
    </row>
    <row r="318">
      <c r="A318">
        <f>HYPERLINK("https://stackoverflow.com/q/57297387", "57297387")</f>
        <v/>
      </c>
      <c r="B318" t="n">
        <v>0.2124183006535948</v>
      </c>
    </row>
    <row r="319">
      <c r="A319">
        <f>HYPERLINK("https://stackoverflow.com/q/57304116", "57304116")</f>
        <v/>
      </c>
      <c r="B319" t="n">
        <v>0.2414266117969822</v>
      </c>
    </row>
    <row r="320">
      <c r="A320">
        <f>HYPERLINK("https://stackoverflow.com/q/57428689", "57428689")</f>
        <v/>
      </c>
      <c r="B320" t="n">
        <v>0.2300884955752212</v>
      </c>
    </row>
    <row r="321">
      <c r="A321">
        <f>HYPERLINK("https://stackoverflow.com/q/57493498", "57493498")</f>
        <v/>
      </c>
      <c r="B321" t="n">
        <v>0.3878600823045267</v>
      </c>
    </row>
    <row r="322">
      <c r="A322">
        <f>HYPERLINK("https://stackoverflow.com/q/57500473", "57500473")</f>
        <v/>
      </c>
      <c r="B322" t="n">
        <v>0.2679012345679013</v>
      </c>
    </row>
    <row r="323">
      <c r="A323">
        <f>HYPERLINK("https://stackoverflow.com/q/57528695", "57528695")</f>
        <v/>
      </c>
      <c r="B323" t="n">
        <v>0.2868686868686869</v>
      </c>
    </row>
    <row r="324">
      <c r="A324">
        <f>HYPERLINK("https://stackoverflow.com/q/57558625", "57558625")</f>
        <v/>
      </c>
      <c r="B324" t="n">
        <v>0.1912144702842377</v>
      </c>
    </row>
    <row r="325">
      <c r="A325">
        <f>HYPERLINK("https://stackoverflow.com/q/57620833", "57620833")</f>
        <v/>
      </c>
      <c r="B325" t="n">
        <v>0.1941520467836257</v>
      </c>
    </row>
    <row r="326">
      <c r="A326">
        <f>HYPERLINK("https://stackoverflow.com/q/57623152", "57623152")</f>
        <v/>
      </c>
      <c r="B326" t="n">
        <v>0.2207977207977208</v>
      </c>
    </row>
    <row r="327">
      <c r="A327">
        <f>HYPERLINK("https://stackoverflow.com/q/57677076", "57677076")</f>
        <v/>
      </c>
      <c r="B327" t="n">
        <v>0.2804232804232804</v>
      </c>
    </row>
    <row r="328">
      <c r="A328">
        <f>HYPERLINK("https://stackoverflow.com/q/57686877", "57686877")</f>
        <v/>
      </c>
      <c r="B328" t="n">
        <v>0.2055555555555555</v>
      </c>
    </row>
    <row r="329">
      <c r="A329">
        <f>HYPERLINK("https://stackoverflow.com/q/57775673", "57775673")</f>
        <v/>
      </c>
      <c r="B329" t="n">
        <v>0.146384479717813</v>
      </c>
    </row>
    <row r="330">
      <c r="A330">
        <f>HYPERLINK("https://stackoverflow.com/q/57827537", "57827537")</f>
        <v/>
      </c>
      <c r="B330" t="n">
        <v>0.3452708907254362</v>
      </c>
    </row>
    <row r="331">
      <c r="A331">
        <f>HYPERLINK("https://stackoverflow.com/q/57833839", "57833839")</f>
        <v/>
      </c>
      <c r="B331" t="n">
        <v>0.2623716153127919</v>
      </c>
    </row>
    <row r="332">
      <c r="A332">
        <f>HYPERLINK("https://stackoverflow.com/q/57836593", "57836593")</f>
        <v/>
      </c>
      <c r="B332" t="n">
        <v>0.2172839506172839</v>
      </c>
    </row>
    <row r="333">
      <c r="A333">
        <f>HYPERLINK("https://stackoverflow.com/q/57864148", "57864148")</f>
        <v/>
      </c>
      <c r="B333" t="n">
        <v>0.198005698005698</v>
      </c>
    </row>
    <row r="334">
      <c r="A334">
        <f>HYPERLINK("https://stackoverflow.com/q/57900028", "57900028")</f>
        <v/>
      </c>
      <c r="B334" t="n">
        <v>0.2592592592592592</v>
      </c>
    </row>
    <row r="335">
      <c r="A335">
        <f>HYPERLINK("https://stackoverflow.com/q/57927698", "57927698")</f>
        <v/>
      </c>
      <c r="B335" t="n">
        <v>0.1587301587301587</v>
      </c>
    </row>
    <row r="336">
      <c r="A336">
        <f>HYPERLINK("https://stackoverflow.com/q/57963215", "57963215")</f>
        <v/>
      </c>
      <c r="B336" t="n">
        <v>0.2080378250591016</v>
      </c>
    </row>
    <row r="337">
      <c r="A337">
        <f>HYPERLINK("https://stackoverflow.com/q/57982913", "57982913")</f>
        <v/>
      </c>
      <c r="B337" t="n">
        <v>0.3117583603020496</v>
      </c>
    </row>
    <row r="338">
      <c r="A338">
        <f>HYPERLINK("https://stackoverflow.com/q/57984097", "57984097")</f>
        <v/>
      </c>
      <c r="B338" t="n">
        <v>0.2333333333333333</v>
      </c>
    </row>
    <row r="339">
      <c r="A339">
        <f>HYPERLINK("https://stackoverflow.com/q/58018964", "58018964")</f>
        <v/>
      </c>
      <c r="B339" t="n">
        <v>0.1851851851851852</v>
      </c>
    </row>
    <row r="340">
      <c r="A340">
        <f>HYPERLINK("https://stackoverflow.com/q/58020564", "58020564")</f>
        <v/>
      </c>
      <c r="B340" t="n">
        <v>0.2378716744913928</v>
      </c>
    </row>
    <row r="341">
      <c r="A341">
        <f>HYPERLINK("https://stackoverflow.com/q/58028882", "58028882")</f>
        <v/>
      </c>
      <c r="B341" t="n">
        <v>0.1729957805907173</v>
      </c>
    </row>
    <row r="342">
      <c r="A342">
        <f>HYPERLINK("https://stackoverflow.com/q/58030372", "58030372")</f>
        <v/>
      </c>
      <c r="B342" t="n">
        <v>0.2049062049062049</v>
      </c>
    </row>
    <row r="343">
      <c r="A343">
        <f>HYPERLINK("https://stackoverflow.com/q/58053093", "58053093")</f>
        <v/>
      </c>
      <c r="B343" t="n">
        <v>0.1928374655647383</v>
      </c>
    </row>
    <row r="344">
      <c r="A344">
        <f>HYPERLINK("https://stackoverflow.com/q/58097200", "58097200")</f>
        <v/>
      </c>
      <c r="B344" t="n">
        <v>0.2912457912457913</v>
      </c>
    </row>
    <row r="345">
      <c r="A345">
        <f>HYPERLINK("https://stackoverflow.com/q/58101949", "58101949")</f>
        <v/>
      </c>
      <c r="B345" t="n">
        <v>0.3152777777777778</v>
      </c>
    </row>
    <row r="346">
      <c r="A346">
        <f>HYPERLINK("https://stackoverflow.com/q/58111227", "58111227")</f>
        <v/>
      </c>
      <c r="B346" t="n">
        <v>0.2868988391376451</v>
      </c>
    </row>
    <row r="347">
      <c r="A347">
        <f>HYPERLINK("https://stackoverflow.com/q/58112894", "58112894")</f>
        <v/>
      </c>
      <c r="B347" t="n">
        <v>0.1435705368289638</v>
      </c>
    </row>
    <row r="348">
      <c r="A348">
        <f>HYPERLINK("https://stackoverflow.com/q/58124237", "58124237")</f>
        <v/>
      </c>
      <c r="B348" t="n">
        <v>0.2358490566037736</v>
      </c>
    </row>
    <row r="349">
      <c r="A349">
        <f>HYPERLINK("https://stackoverflow.com/q/58143160", "58143160")</f>
        <v/>
      </c>
      <c r="B349" t="n">
        <v>0.1814345991561181</v>
      </c>
    </row>
    <row r="350">
      <c r="A350">
        <f>HYPERLINK("https://stackoverflow.com/q/58144437", "58144437")</f>
        <v/>
      </c>
      <c r="B350" t="n">
        <v>0.1301587301587302</v>
      </c>
    </row>
    <row r="351">
      <c r="A351">
        <f>HYPERLINK("https://stackoverflow.com/q/58148161", "58148161")</f>
        <v/>
      </c>
      <c r="B351" t="n">
        <v>0.2992424242424243</v>
      </c>
    </row>
    <row r="352">
      <c r="A352">
        <f>HYPERLINK("https://stackoverflow.com/q/58182689", "58182689")</f>
        <v/>
      </c>
      <c r="B352" t="n">
        <v>0.1920438957475995</v>
      </c>
    </row>
    <row r="353">
      <c r="A353">
        <f>HYPERLINK("https://stackoverflow.com/q/58184044", "58184044")</f>
        <v/>
      </c>
      <c r="B353" t="n">
        <v>0.1621129326047359</v>
      </c>
    </row>
    <row r="354">
      <c r="A354">
        <f>HYPERLINK("https://stackoverflow.com/q/58207245", "58207245")</f>
        <v/>
      </c>
      <c r="B354" t="n">
        <v>0.1851851851851852</v>
      </c>
    </row>
    <row r="355">
      <c r="A355">
        <f>HYPERLINK("https://stackoverflow.com/q/58229641", "58229641")</f>
        <v/>
      </c>
      <c r="B355" t="n">
        <v>0.1451612903225807</v>
      </c>
    </row>
    <row r="356">
      <c r="A356">
        <f>HYPERLINK("https://stackoverflow.com/q/58249552", "58249552")</f>
        <v/>
      </c>
      <c r="B356" t="n">
        <v>0.2291666666666667</v>
      </c>
    </row>
    <row r="357">
      <c r="A357">
        <f>HYPERLINK("https://stackoverflow.com/q/58273933", "58273933")</f>
        <v/>
      </c>
      <c r="B357" t="n">
        <v>0.1972222222222222</v>
      </c>
    </row>
    <row r="358">
      <c r="A358">
        <f>HYPERLINK("https://stackoverflow.com/q/58275712", "58275712")</f>
        <v/>
      </c>
      <c r="B358" t="n">
        <v>0.1558872305140962</v>
      </c>
    </row>
    <row r="359">
      <c r="A359">
        <f>HYPERLINK("https://stackoverflow.com/q/58289430", "58289430")</f>
        <v/>
      </c>
      <c r="B359" t="n">
        <v>0.2043895747599451</v>
      </c>
    </row>
    <row r="360">
      <c r="A360">
        <f>HYPERLINK("https://stackoverflow.com/q/58289560", "58289560")</f>
        <v/>
      </c>
      <c r="B360" t="n">
        <v>0.1686746987951807</v>
      </c>
    </row>
    <row r="361">
      <c r="A361">
        <f>HYPERLINK("https://stackoverflow.com/q/58325798", "58325798")</f>
        <v/>
      </c>
      <c r="B361" t="n">
        <v>0.4074074074074074</v>
      </c>
    </row>
    <row r="362">
      <c r="A362">
        <f>HYPERLINK("https://stackoverflow.com/q/58360160", "58360160")</f>
        <v/>
      </c>
      <c r="B362" t="n">
        <v>0.1666666666666667</v>
      </c>
    </row>
    <row r="363">
      <c r="A363">
        <f>HYPERLINK("https://stackoverflow.com/q/58372218", "58372218")</f>
        <v/>
      </c>
      <c r="B363" t="n">
        <v>0.2263374485596708</v>
      </c>
    </row>
    <row r="364">
      <c r="A364">
        <f>HYPERLINK("https://stackoverflow.com/q/58374422", "58374422")</f>
        <v/>
      </c>
      <c r="B364" t="n">
        <v>0.1977124183006536</v>
      </c>
    </row>
    <row r="365">
      <c r="A365">
        <f>HYPERLINK("https://stackoverflow.com/q/58376301", "58376301")</f>
        <v/>
      </c>
      <c r="B365" t="n">
        <v>0.3608815426997245</v>
      </c>
    </row>
    <row r="366">
      <c r="A366">
        <f>HYPERLINK("https://stackoverflow.com/q/58449923", "58449923")</f>
        <v/>
      </c>
      <c r="B366" t="n">
        <v>0.191358024691358</v>
      </c>
    </row>
    <row r="367">
      <c r="A367">
        <f>HYPERLINK("https://stackoverflow.com/q/58457054", "58457054")</f>
        <v/>
      </c>
      <c r="B367" t="n">
        <v>0.1614814814814815</v>
      </c>
    </row>
    <row r="368">
      <c r="A368">
        <f>HYPERLINK("https://stackoverflow.com/q/58463784", "58463784")</f>
        <v/>
      </c>
      <c r="B368" t="n">
        <v>0.3093333333333333</v>
      </c>
    </row>
    <row r="369">
      <c r="A369">
        <f>HYPERLINK("https://stackoverflow.com/q/58481700", "58481700")</f>
        <v/>
      </c>
      <c r="B369" t="n">
        <v>0.1937321937321937</v>
      </c>
    </row>
    <row r="370">
      <c r="A370">
        <f>HYPERLINK("https://stackoverflow.com/q/58488121", "58488121")</f>
        <v/>
      </c>
      <c r="B370" t="n">
        <v>0.3756218905472637</v>
      </c>
    </row>
    <row r="371">
      <c r="A371">
        <f>HYPERLINK("https://stackoverflow.com/q/58510336", "58510336")</f>
        <v/>
      </c>
      <c r="B371" t="n">
        <v>0.266347687400319</v>
      </c>
    </row>
    <row r="372">
      <c r="A372">
        <f>HYPERLINK("https://stackoverflow.com/q/58526738", "58526738")</f>
        <v/>
      </c>
      <c r="B372" t="n">
        <v>0.1571428571428571</v>
      </c>
    </row>
    <row r="373">
      <c r="A373">
        <f>HYPERLINK("https://stackoverflow.com/q/58631966", "58631966")</f>
        <v/>
      </c>
      <c r="B373" t="n">
        <v>0.1571428571428571</v>
      </c>
    </row>
    <row r="374">
      <c r="A374">
        <f>HYPERLINK("https://stackoverflow.com/q/58677883", "58677883")</f>
        <v/>
      </c>
      <c r="B374" t="n">
        <v>0.1723534558180227</v>
      </c>
    </row>
    <row r="375">
      <c r="A375">
        <f>HYPERLINK("https://stackoverflow.com/q/58701204", "58701204")</f>
        <v/>
      </c>
      <c r="B375" t="n">
        <v>0.22663139329806</v>
      </c>
    </row>
    <row r="376">
      <c r="A376">
        <f>HYPERLINK("https://stackoverflow.com/q/58703729", "58703729")</f>
        <v/>
      </c>
      <c r="B376" t="n">
        <v>0.1940740740740741</v>
      </c>
    </row>
    <row r="377">
      <c r="A377">
        <f>HYPERLINK("https://stackoverflow.com/q/58703762", "58703762")</f>
        <v/>
      </c>
      <c r="B377" t="n">
        <v>0.2044444444444445</v>
      </c>
    </row>
    <row r="378">
      <c r="A378">
        <f>HYPERLINK("https://stackoverflow.com/q/58715146", "58715146")</f>
        <v/>
      </c>
      <c r="B378" t="n">
        <v>0.290528233151184</v>
      </c>
    </row>
    <row r="379">
      <c r="A379">
        <f>HYPERLINK("https://stackoverflow.com/q/58719818", "58719818")</f>
        <v/>
      </c>
      <c r="B379" t="n">
        <v>0.2170542635658915</v>
      </c>
    </row>
    <row r="380">
      <c r="A380">
        <f>HYPERLINK("https://stackoverflow.com/q/58730563", "58730563")</f>
        <v/>
      </c>
      <c r="B380" t="n">
        <v>0.2666666666666667</v>
      </c>
    </row>
    <row r="381">
      <c r="A381">
        <f>HYPERLINK("https://stackoverflow.com/q/58746612", "58746612")</f>
        <v/>
      </c>
      <c r="B381" t="n">
        <v>0.2587301587301588</v>
      </c>
    </row>
    <row r="382">
      <c r="A382">
        <f>HYPERLINK("https://stackoverflow.com/q/58746868", "58746868")</f>
        <v/>
      </c>
      <c r="B382" t="n">
        <v>0.1519607843137255</v>
      </c>
    </row>
    <row r="383">
      <c r="A383">
        <f>HYPERLINK("https://stackoverflow.com/q/58776201", "58776201")</f>
        <v/>
      </c>
      <c r="B383" t="n">
        <v>0.2782874617737003</v>
      </c>
    </row>
    <row r="384">
      <c r="A384">
        <f>HYPERLINK("https://stackoverflow.com/q/58790918", "58790918")</f>
        <v/>
      </c>
      <c r="B384" t="n">
        <v>0.4079861111111111</v>
      </c>
    </row>
    <row r="385">
      <c r="A385">
        <f>HYPERLINK("https://stackoverflow.com/q/58794905", "58794905")</f>
        <v/>
      </c>
      <c r="B385" t="n">
        <v>0.167427701674277</v>
      </c>
    </row>
    <row r="386">
      <c r="A386">
        <f>HYPERLINK("https://stackoverflow.com/q/58822568", "58822568")</f>
        <v/>
      </c>
      <c r="B386" t="n">
        <v>0.1525704809286899</v>
      </c>
    </row>
    <row r="387">
      <c r="A387">
        <f>HYPERLINK("https://stackoverflow.com/q/58832626", "58832626")</f>
        <v/>
      </c>
      <c r="B387" t="n">
        <v>0.2446941323345818</v>
      </c>
    </row>
    <row r="388">
      <c r="A388">
        <f>HYPERLINK("https://stackoverflow.com/q/58839197", "58839197")</f>
        <v/>
      </c>
      <c r="B388" t="n">
        <v>0.2222222222222222</v>
      </c>
    </row>
    <row r="389">
      <c r="A389">
        <f>HYPERLINK("https://stackoverflow.com/q/58841047", "58841047")</f>
        <v/>
      </c>
      <c r="B389" t="n">
        <v>0.252072968490879</v>
      </c>
    </row>
    <row r="390">
      <c r="A390">
        <f>HYPERLINK("https://stackoverflow.com/q/58846662", "58846662")</f>
        <v/>
      </c>
      <c r="B390" t="n">
        <v>0.3178294573643411</v>
      </c>
    </row>
    <row r="391">
      <c r="A391">
        <f>HYPERLINK("https://stackoverflow.com/q/58874315", "58874315")</f>
        <v/>
      </c>
      <c r="B391" t="n">
        <v>0.2592592592592593</v>
      </c>
    </row>
    <row r="392">
      <c r="A392">
        <f>HYPERLINK("https://stackoverflow.com/q/58885774", "58885774")</f>
        <v/>
      </c>
      <c r="B392" t="n">
        <v>0.2245370370370371</v>
      </c>
    </row>
    <row r="393">
      <c r="A393">
        <f>HYPERLINK("https://stackoverflow.com/q/58904486", "58904486")</f>
        <v/>
      </c>
      <c r="B393" t="n">
        <v>0.2473118279569893</v>
      </c>
    </row>
    <row r="394">
      <c r="A394">
        <f>HYPERLINK("https://stackoverflow.com/q/58914330", "58914330")</f>
        <v/>
      </c>
      <c r="B394" t="n">
        <v>0.1996233521657251</v>
      </c>
    </row>
    <row r="395">
      <c r="A395">
        <f>HYPERLINK("https://stackoverflow.com/q/58940439", "58940439")</f>
        <v/>
      </c>
      <c r="B395" t="n">
        <v>0.1738351254480287</v>
      </c>
    </row>
    <row r="396">
      <c r="A396">
        <f>HYPERLINK("https://stackoverflow.com/q/58941104", "58941104")</f>
        <v/>
      </c>
      <c r="B396" t="n">
        <v>0.2490079365079365</v>
      </c>
    </row>
    <row r="397">
      <c r="A397">
        <f>HYPERLINK("https://stackoverflow.com/q/58952758", "58952758")</f>
        <v/>
      </c>
      <c r="B397" t="n">
        <v>0.2108262108262108</v>
      </c>
    </row>
    <row r="398">
      <c r="A398">
        <f>HYPERLINK("https://stackoverflow.com/q/58993188", "58993188")</f>
        <v/>
      </c>
      <c r="B398" t="n">
        <v>0.1911764705882353</v>
      </c>
    </row>
    <row r="399">
      <c r="A399">
        <f>HYPERLINK("https://stackoverflow.com/q/59140407", "59140407")</f>
        <v/>
      </c>
      <c r="B399" t="n">
        <v>0.2194444444444444</v>
      </c>
    </row>
    <row r="400">
      <c r="A400">
        <f>HYPERLINK("https://stackoverflow.com/q/59182574", "59182574")</f>
        <v/>
      </c>
      <c r="B400" t="n">
        <v>0.3201058201058201</v>
      </c>
    </row>
    <row r="401">
      <c r="A401">
        <f>HYPERLINK("https://stackoverflow.com/q/59202953", "59202953")</f>
        <v/>
      </c>
      <c r="B401" t="n">
        <v>0.2139303482587065</v>
      </c>
    </row>
    <row r="402">
      <c r="A402">
        <f>HYPERLINK("https://stackoverflow.com/q/59233638", "59233638")</f>
        <v/>
      </c>
      <c r="B402" t="n">
        <v>0.3017676767676767</v>
      </c>
    </row>
    <row r="403">
      <c r="A403">
        <f>HYPERLINK("https://stackoverflow.com/q/59251524", "59251524")</f>
        <v/>
      </c>
      <c r="B403" t="n">
        <v>0.336996336996337</v>
      </c>
    </row>
    <row r="404">
      <c r="A404">
        <f>HYPERLINK("https://stackoverflow.com/q/59268690", "59268690")</f>
        <v/>
      </c>
      <c r="B404" t="n">
        <v>0.1847222222222222</v>
      </c>
    </row>
    <row r="405">
      <c r="A405">
        <f>HYPERLINK("https://stackoverflow.com/q/59271914", "59271914")</f>
        <v/>
      </c>
      <c r="B405" t="n">
        <v>0.1690821256038647</v>
      </c>
    </row>
    <row r="406">
      <c r="A406">
        <f>HYPERLINK("https://stackoverflow.com/q/59293403", "59293403")</f>
        <v/>
      </c>
      <c r="B406" t="n">
        <v>0.1287477954144621</v>
      </c>
    </row>
    <row r="407">
      <c r="A407">
        <f>HYPERLINK("https://stackoverflow.com/q/59305155", "59305155")</f>
        <v/>
      </c>
      <c r="B407" t="n">
        <v>0.1919191919191919</v>
      </c>
    </row>
    <row r="408">
      <c r="A408">
        <f>HYPERLINK("https://stackoverflow.com/q/59322618", "59322618")</f>
        <v/>
      </c>
      <c r="B408" t="n">
        <v>0.2085048010973937</v>
      </c>
    </row>
    <row r="409">
      <c r="A409">
        <f>HYPERLINK("https://stackoverflow.com/q/59349005", "59349005")</f>
        <v/>
      </c>
      <c r="B409" t="n">
        <v>0.2581196581196581</v>
      </c>
    </row>
    <row r="410">
      <c r="A410">
        <f>HYPERLINK("https://stackoverflow.com/q/59368840", "59368840")</f>
        <v/>
      </c>
      <c r="B410" t="n">
        <v>0.1940298507462687</v>
      </c>
    </row>
    <row r="411">
      <c r="A411">
        <f>HYPERLINK("https://stackoverflow.com/q/59370100", "59370100")</f>
        <v/>
      </c>
      <c r="B411" t="n">
        <v>0.215528781793842</v>
      </c>
    </row>
    <row r="412">
      <c r="A412">
        <f>HYPERLINK("https://stackoverflow.com/q/59371835", "59371835")</f>
        <v/>
      </c>
      <c r="B412" t="n">
        <v>0.2292768959435626</v>
      </c>
    </row>
    <row r="413">
      <c r="A413">
        <f>HYPERLINK("https://stackoverflow.com/q/59399174", "59399174")</f>
        <v/>
      </c>
      <c r="B413" t="n">
        <v>0.1546546546546547</v>
      </c>
    </row>
    <row r="414">
      <c r="A414">
        <f>HYPERLINK("https://stackoverflow.com/q/59419349", "59419349")</f>
        <v/>
      </c>
      <c r="B414" t="n">
        <v>0.3766937669376694</v>
      </c>
    </row>
    <row r="415">
      <c r="A415">
        <f>HYPERLINK("https://stackoverflow.com/q/59427077", "59427077")</f>
        <v/>
      </c>
      <c r="B415" t="n">
        <v>0.1658119658119658</v>
      </c>
    </row>
    <row r="416">
      <c r="A416">
        <f>HYPERLINK("https://stackoverflow.com/q/59464598", "59464598")</f>
        <v/>
      </c>
      <c r="B416" t="n">
        <v>0.1552878179384203</v>
      </c>
    </row>
    <row r="417">
      <c r="A417">
        <f>HYPERLINK("https://stackoverflow.com/q/59524629", "59524629")</f>
        <v/>
      </c>
      <c r="B417" t="n">
        <v>0.2181571815718157</v>
      </c>
    </row>
    <row r="418">
      <c r="A418">
        <f>HYPERLINK("https://stackoverflow.com/q/59533959", "59533959")</f>
        <v/>
      </c>
      <c r="B418" t="n">
        <v>0.3675213675213675</v>
      </c>
    </row>
    <row r="419">
      <c r="A419">
        <f>HYPERLINK("https://stackoverflow.com/q/59625264", "59625264")</f>
        <v/>
      </c>
      <c r="B419" t="n">
        <v>0.2813852813852814</v>
      </c>
    </row>
    <row r="420">
      <c r="A420">
        <f>HYPERLINK("https://stackoverflow.com/q/59704836", "59704836")</f>
        <v/>
      </c>
      <c r="B420" t="n">
        <v>0.1851851851851852</v>
      </c>
    </row>
    <row r="421">
      <c r="A421">
        <f>HYPERLINK("https://stackoverflow.com/q/59738152", "59738152")</f>
        <v/>
      </c>
      <c r="B421" t="n">
        <v>0.1973856209150327</v>
      </c>
    </row>
    <row r="422">
      <c r="A422">
        <f>HYPERLINK("https://stackoverflow.com/q/59784776", "59784776")</f>
        <v/>
      </c>
      <c r="B422" t="n">
        <v>0.1975308641975309</v>
      </c>
    </row>
    <row r="423">
      <c r="A423">
        <f>HYPERLINK("https://stackoverflow.com/q/59854316", "59854316")</f>
        <v/>
      </c>
      <c r="B423" t="n">
        <v>0.2929292929292929</v>
      </c>
    </row>
    <row r="424">
      <c r="A424">
        <f>HYPERLINK("https://stackoverflow.com/q/59926810", "59926810")</f>
        <v/>
      </c>
      <c r="B424" t="n">
        <v>0.208955223880597</v>
      </c>
    </row>
    <row r="425">
      <c r="A425">
        <f>HYPERLINK("https://stackoverflow.com/q/59929281", "59929281")</f>
        <v/>
      </c>
      <c r="B425" t="n">
        <v>0.2280701754385965</v>
      </c>
    </row>
    <row r="426">
      <c r="A426">
        <f>HYPERLINK("https://stackoverflow.com/q/59962143", "59962143")</f>
        <v/>
      </c>
      <c r="B426" t="n">
        <v>0.1792114695340502</v>
      </c>
    </row>
    <row r="427">
      <c r="A427">
        <f>HYPERLINK("https://stackoverflow.com/q/59979336", "59979336")</f>
        <v/>
      </c>
      <c r="B427" t="n">
        <v>0.1575456053067993</v>
      </c>
    </row>
    <row r="428">
      <c r="A428">
        <f>HYPERLINK("https://stackoverflow.com/q/60063934", "60063934")</f>
        <v/>
      </c>
      <c r="B428" t="n">
        <v>0.3765432098765433</v>
      </c>
    </row>
    <row r="429">
      <c r="A429">
        <f>HYPERLINK("https://stackoverflow.com/q/60181728", "60181728")</f>
        <v/>
      </c>
      <c r="B429" t="n">
        <v>0.140625</v>
      </c>
    </row>
    <row r="430">
      <c r="A430">
        <f>HYPERLINK("https://stackoverflow.com/q/60230705", "60230705")</f>
        <v/>
      </c>
      <c r="B430" t="n">
        <v>0.1988304093567251</v>
      </c>
    </row>
    <row r="431">
      <c r="A431">
        <f>HYPERLINK("https://stackoverflow.com/q/60370378", "60370378")</f>
        <v/>
      </c>
      <c r="B431" t="n">
        <v>0.1919191919191919</v>
      </c>
    </row>
    <row r="432">
      <c r="A432">
        <f>HYPERLINK("https://stackoverflow.com/q/60400547", "60400547")</f>
        <v/>
      </c>
      <c r="B432" t="n">
        <v>0.2098765432098765</v>
      </c>
    </row>
    <row r="433">
      <c r="A433">
        <f>HYPERLINK("https://stackoverflow.com/q/60416906", "60416906")</f>
        <v/>
      </c>
      <c r="B433" t="n">
        <v>0.1442080378250591</v>
      </c>
    </row>
    <row r="434">
      <c r="A434">
        <f>HYPERLINK("https://stackoverflow.com/q/60428312", "60428312")</f>
        <v/>
      </c>
      <c r="B434" t="n">
        <v>0.2883895131086142</v>
      </c>
    </row>
    <row r="435">
      <c r="A435">
        <f>HYPERLINK("https://stackoverflow.com/q/60445843", "60445843")</f>
        <v/>
      </c>
      <c r="B435" t="n">
        <v>0.2628205128205128</v>
      </c>
    </row>
    <row r="436">
      <c r="A436">
        <f>HYPERLINK("https://stackoverflow.com/q/60556908", "60556908")</f>
        <v/>
      </c>
      <c r="B436" t="n">
        <v>0.1558441558441558</v>
      </c>
    </row>
    <row r="437">
      <c r="A437">
        <f>HYPERLINK("https://stackoverflow.com/q/60609166", "60609166")</f>
        <v/>
      </c>
      <c r="B437" t="n">
        <v>0.2121212121212121</v>
      </c>
    </row>
    <row r="438">
      <c r="A438">
        <f>HYPERLINK("https://stackoverflow.com/q/60716376", "60716376")</f>
        <v/>
      </c>
      <c r="B438" t="n">
        <v>0.2724867724867726</v>
      </c>
    </row>
    <row r="439">
      <c r="A439">
        <f>HYPERLINK("https://stackoverflow.com/q/60763258", "60763258")</f>
        <v/>
      </c>
      <c r="B439" t="n">
        <v>0.2155555555555555</v>
      </c>
    </row>
    <row r="440">
      <c r="A440">
        <f>HYPERLINK("https://stackoverflow.com/q/60769225", "60769225")</f>
        <v/>
      </c>
      <c r="B440" t="n">
        <v>0.1920289855072464</v>
      </c>
    </row>
    <row r="441">
      <c r="A441">
        <f>HYPERLINK("https://stackoverflow.com/q/60776604", "60776604")</f>
        <v/>
      </c>
      <c r="B441" t="n">
        <v>0.1515151515151515</v>
      </c>
    </row>
    <row r="442">
      <c r="A442">
        <f>HYPERLINK("https://stackoverflow.com/q/60827803", "60827803")</f>
        <v/>
      </c>
      <c r="B442" t="n">
        <v>0.1993127147766323</v>
      </c>
    </row>
    <row r="443">
      <c r="A443">
        <f>HYPERLINK("https://stackoverflow.com/q/60838280", "60838280")</f>
        <v/>
      </c>
      <c r="B443" t="n">
        <v>0.1959876543209877</v>
      </c>
    </row>
    <row r="444">
      <c r="A444">
        <f>HYPERLINK("https://stackoverflow.com/q/60906873", "60906873")</f>
        <v/>
      </c>
      <c r="B444" t="n">
        <v>0.2420634920634921</v>
      </c>
    </row>
    <row r="445">
      <c r="A445">
        <f>HYPERLINK("https://stackoverflow.com/q/60986606", "60986606")</f>
        <v/>
      </c>
      <c r="B445" t="n">
        <v>0.2456140350877193</v>
      </c>
    </row>
    <row r="446">
      <c r="A446">
        <f>HYPERLINK("https://stackoverflow.com/q/61014391", "61014391")</f>
        <v/>
      </c>
      <c r="B446" t="n">
        <v>0.2136752136752137</v>
      </c>
    </row>
    <row r="447">
      <c r="A447">
        <f>HYPERLINK("https://stackoverflow.com/q/61074680", "61074680")</f>
        <v/>
      </c>
      <c r="B447" t="n">
        <v>0.152046783625731</v>
      </c>
    </row>
    <row r="448">
      <c r="A448">
        <f>HYPERLINK("https://stackoverflow.com/q/61131140", "61131140")</f>
        <v/>
      </c>
      <c r="B448" t="n">
        <v>0.2617079889807162</v>
      </c>
    </row>
    <row r="449">
      <c r="A449">
        <f>HYPERLINK("https://stackoverflow.com/q/61204978", "61204978")</f>
        <v/>
      </c>
      <c r="B449" t="n">
        <v>0.1380471380471381</v>
      </c>
    </row>
    <row r="450">
      <c r="A450">
        <f>HYPERLINK("https://stackoverflow.com/q/61207974", "61207974")</f>
        <v/>
      </c>
      <c r="B450" t="n">
        <v>0.2490842490842491</v>
      </c>
    </row>
    <row r="451">
      <c r="A451">
        <f>HYPERLINK("https://stackoverflow.com/q/61210424", "61210424")</f>
        <v/>
      </c>
      <c r="B451" t="n">
        <v>0.1375661375661376</v>
      </c>
    </row>
    <row r="452">
      <c r="A452">
        <f>HYPERLINK("https://stackoverflow.com/q/61238595", "61238595")</f>
        <v/>
      </c>
      <c r="B452" t="n">
        <v>0.2324561403508772</v>
      </c>
    </row>
    <row r="453">
      <c r="A453">
        <f>HYPERLINK("https://stackoverflow.com/q/61330666", "61330666")</f>
        <v/>
      </c>
      <c r="B453" t="n">
        <v>0.4125753660637382</v>
      </c>
    </row>
    <row r="454">
      <c r="A454">
        <f>HYPERLINK("https://stackoverflow.com/q/61332655", "61332655")</f>
        <v/>
      </c>
      <c r="B454" t="n">
        <v>0.1782178217821782</v>
      </c>
    </row>
    <row r="455">
      <c r="A455">
        <f>HYPERLINK("https://stackoverflow.com/q/61343277", "61343277")</f>
        <v/>
      </c>
      <c r="B455" t="n">
        <v>0.2167216721672167</v>
      </c>
    </row>
    <row r="456">
      <c r="A456">
        <f>HYPERLINK("https://stackoverflow.com/q/61363424", "61363424")</f>
        <v/>
      </c>
      <c r="B456" t="n">
        <v>0.2333333333333334</v>
      </c>
    </row>
    <row r="457">
      <c r="A457">
        <f>HYPERLINK("https://stackoverflow.com/q/61452894", "61452894")</f>
        <v/>
      </c>
      <c r="B457" t="n">
        <v>0.2299741602067183</v>
      </c>
    </row>
    <row r="458">
      <c r="A458">
        <f>HYPERLINK("https://stackoverflow.com/q/61454256", "61454256")</f>
        <v/>
      </c>
      <c r="B458" t="n">
        <v>0.2380952380952381</v>
      </c>
    </row>
    <row r="459">
      <c r="A459">
        <f>HYPERLINK("https://stackoverflow.com/q/61483577", "61483577")</f>
        <v/>
      </c>
      <c r="B459" t="n">
        <v>0.3</v>
      </c>
    </row>
    <row r="460">
      <c r="A460">
        <f>HYPERLINK("https://stackoverflow.com/q/61505590", "61505590")</f>
        <v/>
      </c>
      <c r="B460" t="n">
        <v>0.1906721536351166</v>
      </c>
    </row>
    <row r="461">
      <c r="A461">
        <f>HYPERLINK("https://stackoverflow.com/q/61515127", "61515127")</f>
        <v/>
      </c>
      <c r="B461" t="n">
        <v>0.1433691756272401</v>
      </c>
    </row>
    <row r="462">
      <c r="A462">
        <f>HYPERLINK("https://stackoverflow.com/q/61557784", "61557784")</f>
        <v/>
      </c>
      <c r="B462" t="n">
        <v>0.2424242424242424</v>
      </c>
    </row>
    <row r="463">
      <c r="A463">
        <f>HYPERLINK("https://stackoverflow.com/q/61604943", "61604943")</f>
        <v/>
      </c>
      <c r="B463" t="n">
        <v>0.2222222222222222</v>
      </c>
    </row>
    <row r="464">
      <c r="A464">
        <f>HYPERLINK("https://stackoverflow.com/q/61628400", "61628400")</f>
        <v/>
      </c>
      <c r="B464" t="n">
        <v>0.1469534050179211</v>
      </c>
    </row>
    <row r="465">
      <c r="A465">
        <f>HYPERLINK("https://stackoverflow.com/q/61641793", "61641793")</f>
        <v/>
      </c>
      <c r="B465" t="n">
        <v>0.1934156378600823</v>
      </c>
    </row>
    <row r="466">
      <c r="A466">
        <f>HYPERLINK("https://stackoverflow.com/q/61642239", "61642239")</f>
        <v/>
      </c>
      <c r="B466" t="n">
        <v>0.3197625106022053</v>
      </c>
    </row>
    <row r="467">
      <c r="A467">
        <f>HYPERLINK("https://stackoverflow.com/q/61660647", "61660647")</f>
        <v/>
      </c>
      <c r="B467" t="n">
        <v>0.2772486772486772</v>
      </c>
    </row>
    <row r="468">
      <c r="A468">
        <f>HYPERLINK("https://stackoverflow.com/q/61672841", "61672841")</f>
        <v/>
      </c>
      <c r="B468" t="n">
        <v>0.170182841068917</v>
      </c>
    </row>
    <row r="469">
      <c r="A469">
        <f>HYPERLINK("https://stackoverflow.com/q/61689176", "61689176")</f>
        <v/>
      </c>
      <c r="B469" t="n">
        <v>0.1333333333333333</v>
      </c>
    </row>
    <row r="470">
      <c r="A470">
        <f>HYPERLINK("https://stackoverflow.com/q/61735365", "61735365")</f>
        <v/>
      </c>
      <c r="B470" t="n">
        <v>0.2814814814814816</v>
      </c>
    </row>
    <row r="471">
      <c r="A471">
        <f>HYPERLINK("https://stackoverflow.com/q/61769866", "61769866")</f>
        <v/>
      </c>
      <c r="B471" t="n">
        <v>0.2508591065292096</v>
      </c>
    </row>
    <row r="472">
      <c r="A472">
        <f>HYPERLINK("https://stackoverflow.com/q/61827269", "61827269")</f>
        <v/>
      </c>
      <c r="B472" t="n">
        <v>0.3650793650793651</v>
      </c>
    </row>
    <row r="473">
      <c r="A473">
        <f>HYPERLINK("https://stackoverflow.com/q/61854113", "61854113")</f>
        <v/>
      </c>
      <c r="B473" t="n">
        <v>0.2349206349206349</v>
      </c>
    </row>
    <row r="474">
      <c r="A474">
        <f>HYPERLINK("https://stackoverflow.com/q/61928879", "61928879")</f>
        <v/>
      </c>
      <c r="B474" t="n">
        <v>0.2812939521800281</v>
      </c>
    </row>
    <row r="475">
      <c r="A475">
        <f>HYPERLINK("https://stackoverflow.com/q/61977505", "61977505")</f>
        <v/>
      </c>
      <c r="B475" t="n">
        <v>0.2177177177177177</v>
      </c>
    </row>
    <row r="476">
      <c r="A476">
        <f>HYPERLINK("https://stackoverflow.com/q/62022772", "62022772")</f>
        <v/>
      </c>
      <c r="B476" t="n">
        <v>0.1333333333333333</v>
      </c>
    </row>
    <row r="477">
      <c r="A477">
        <f>HYPERLINK("https://stackoverflow.com/q/62049728", "62049728")</f>
        <v/>
      </c>
      <c r="B477" t="n">
        <v>0.2603485838779956</v>
      </c>
    </row>
    <row r="478">
      <c r="A478">
        <f>HYPERLINK("https://stackoverflow.com/q/62076983", "62076983")</f>
        <v/>
      </c>
      <c r="B478" t="n">
        <v>0.2393162393162393</v>
      </c>
    </row>
    <row r="479">
      <c r="A479">
        <f>HYPERLINK("https://stackoverflow.com/q/62080130", "62080130")</f>
        <v/>
      </c>
      <c r="B479" t="n">
        <v>0.3271604938271606</v>
      </c>
    </row>
    <row r="480">
      <c r="A480">
        <f>HYPERLINK("https://stackoverflow.com/q/62081474", "62081474")</f>
        <v/>
      </c>
      <c r="B480" t="n">
        <v>0.1886574074074074</v>
      </c>
    </row>
    <row r="481">
      <c r="A481">
        <f>HYPERLINK("https://stackoverflow.com/q/62099257", "62099257")</f>
        <v/>
      </c>
      <c r="B481" t="n">
        <v>0.2257683215130024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