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0.2883086180958522</v>
      </c>
    </row>
    <row r="3">
      <c r="A3">
        <f>HYPERLINK("https://stackoverflow.com/q/1258834", "1258834")</f>
        <v/>
      </c>
      <c r="B3" t="n">
        <v>0.2051156728576083</v>
      </c>
    </row>
    <row r="4">
      <c r="A4">
        <f>HYPERLINK("https://stackoverflow.com/q/3700594", "3700594")</f>
        <v/>
      </c>
      <c r="B4" t="n">
        <v>0.1775128332505382</v>
      </c>
    </row>
    <row r="5">
      <c r="A5">
        <f>HYPERLINK("https://stackoverflow.com/q/3906522", "3906522")</f>
        <v/>
      </c>
      <c r="B5" t="n">
        <v>0.2091720120917202</v>
      </c>
    </row>
    <row r="6">
      <c r="A6">
        <f>HYPERLINK("https://stackoverflow.com/q/4598926", "4598926")</f>
        <v/>
      </c>
      <c r="B6" t="n">
        <v>0.1484508001361934</v>
      </c>
    </row>
    <row r="7">
      <c r="A7">
        <f>HYPERLINK("https://stackoverflow.com/q/4804623", "4804623")</f>
        <v/>
      </c>
      <c r="B7" t="n">
        <v>0.1683501683501684</v>
      </c>
    </row>
    <row r="8">
      <c r="A8">
        <f>HYPERLINK("https://stackoverflow.com/q/5552901", "5552901")</f>
        <v/>
      </c>
      <c r="B8" t="n">
        <v>0.2091933831064266</v>
      </c>
    </row>
    <row r="9">
      <c r="A9">
        <f>HYPERLINK("https://stackoverflow.com/q/7304006", "7304006")</f>
        <v/>
      </c>
      <c r="B9" t="n">
        <v>0.2632809577254022</v>
      </c>
    </row>
    <row r="10">
      <c r="A10">
        <f>HYPERLINK("https://stackoverflow.com/q/7383641", "7383641")</f>
        <v/>
      </c>
      <c r="B10" t="n">
        <v>0.1693169316931694</v>
      </c>
    </row>
    <row r="11">
      <c r="A11">
        <f>HYPERLINK("https://stackoverflow.com/q/7679733", "7679733")</f>
        <v/>
      </c>
      <c r="B11" t="n">
        <v>0.2868977545236539</v>
      </c>
    </row>
    <row r="12">
      <c r="A12">
        <f>HYPERLINK("https://stackoverflow.com/q/8005085", "8005085")</f>
        <v/>
      </c>
      <c r="B12" t="n">
        <v>0.3213564213564215</v>
      </c>
    </row>
    <row r="13">
      <c r="A13">
        <f>HYPERLINK("https://stackoverflow.com/q/8123314", "8123314")</f>
        <v/>
      </c>
      <c r="B13" t="n">
        <v>0.2549357208448118</v>
      </c>
    </row>
    <row r="14">
      <c r="A14">
        <f>HYPERLINK("https://stackoverflow.com/q/8980486", "8980486")</f>
        <v/>
      </c>
      <c r="B14" t="n">
        <v>0.2646464646464647</v>
      </c>
    </row>
    <row r="15">
      <c r="A15">
        <f>HYPERLINK("https://stackoverflow.com/q/9054254", "9054254")</f>
        <v/>
      </c>
      <c r="B15" t="n">
        <v>0.1499409681227863</v>
      </c>
    </row>
    <row r="16">
      <c r="A16">
        <f>HYPERLINK("https://stackoverflow.com/q/9372228", "9372228")</f>
        <v/>
      </c>
      <c r="B16" t="n">
        <v>0.2782190840443268</v>
      </c>
    </row>
    <row r="17">
      <c r="A17">
        <f>HYPERLINK("https://stackoverflow.com/q/9391137", "9391137")</f>
        <v/>
      </c>
      <c r="B17" t="n">
        <v>0.2891727189247851</v>
      </c>
    </row>
    <row r="18">
      <c r="A18">
        <f>HYPERLINK("https://stackoverflow.com/q/9802779", "9802779")</f>
        <v/>
      </c>
      <c r="B18" t="n">
        <v>0.1973905723905724</v>
      </c>
    </row>
    <row r="19">
      <c r="A19">
        <f>HYPERLINK("https://stackoverflow.com/q/9959449", "9959449")</f>
        <v/>
      </c>
      <c r="B19" t="n">
        <v>0.2261640798226164</v>
      </c>
    </row>
    <row r="20">
      <c r="A20">
        <f>HYPERLINK("https://stackoverflow.com/q/9980294", "9980294")</f>
        <v/>
      </c>
      <c r="B20" t="n">
        <v>0.4073252853740659</v>
      </c>
    </row>
    <row r="21">
      <c r="A21">
        <f>HYPERLINK("https://stackoverflow.com/q/10152372", "10152372")</f>
        <v/>
      </c>
      <c r="B21" t="n">
        <v>0.1630366161616162</v>
      </c>
    </row>
    <row r="22">
      <c r="A22">
        <f>HYPERLINK("https://stackoverflow.com/q/10170940", "10170940")</f>
        <v/>
      </c>
      <c r="B22" t="n">
        <v>0.2843822843822844</v>
      </c>
    </row>
    <row r="23">
      <c r="A23">
        <f>HYPERLINK("https://stackoverflow.com/q/10557731", "10557731")</f>
        <v/>
      </c>
      <c r="B23" t="n">
        <v>0.2104377104377104</v>
      </c>
    </row>
    <row r="24">
      <c r="A24">
        <f>HYPERLINK("https://stackoverflow.com/q/10586848", "10586848")</f>
        <v/>
      </c>
      <c r="B24" t="n">
        <v>0.1760285784676029</v>
      </c>
    </row>
    <row r="25">
      <c r="A25">
        <f>HYPERLINK("https://stackoverflow.com/q/10673123", "10673123")</f>
        <v/>
      </c>
      <c r="B25" t="n">
        <v>0.2588597842835131</v>
      </c>
    </row>
    <row r="26">
      <c r="A26">
        <f>HYPERLINK("https://stackoverflow.com/q/10761717", "10761717")</f>
        <v/>
      </c>
      <c r="B26" t="n">
        <v>0.2606060606060606</v>
      </c>
    </row>
    <row r="27">
      <c r="A27">
        <f>HYPERLINK("https://stackoverflow.com/q/10784169", "10784169")</f>
        <v/>
      </c>
      <c r="B27" t="n">
        <v>0.2058080808080808</v>
      </c>
    </row>
    <row r="28">
      <c r="A28">
        <f>HYPERLINK("https://stackoverflow.com/q/10919857", "10919857")</f>
        <v/>
      </c>
      <c r="B28" t="n">
        <v>0.158102766798419</v>
      </c>
    </row>
    <row r="29">
      <c r="A29">
        <f>HYPERLINK("https://stackoverflow.com/q/11352675", "11352675")</f>
        <v/>
      </c>
      <c r="B29" t="n">
        <v>0.2514029180695848</v>
      </c>
    </row>
    <row r="30">
      <c r="A30">
        <f>HYPERLINK("https://stackoverflow.com/q/11446885", "11446885")</f>
        <v/>
      </c>
      <c r="B30" t="n">
        <v>0.1522921522921523</v>
      </c>
    </row>
    <row r="31">
      <c r="A31">
        <f>HYPERLINK("https://stackoverflow.com/q/11718933", "11718933")</f>
        <v/>
      </c>
      <c r="B31" t="n">
        <v>0.2188057040998218</v>
      </c>
    </row>
    <row r="32">
      <c r="A32">
        <f>HYPERLINK("https://stackoverflow.com/q/12020334", "12020334")</f>
        <v/>
      </c>
      <c r="B32" t="n">
        <v>0.1933452168746286</v>
      </c>
    </row>
    <row r="33">
      <c r="A33">
        <f>HYPERLINK("https://stackoverflow.com/q/12028626", "12028626")</f>
        <v/>
      </c>
      <c r="B33" t="n">
        <v>0.3057066390399724</v>
      </c>
    </row>
    <row r="34">
      <c r="A34">
        <f>HYPERLINK("https://stackoverflow.com/q/12031216", "12031216")</f>
        <v/>
      </c>
      <c r="B34" t="n">
        <v>0.1472892187177902</v>
      </c>
    </row>
    <row r="35">
      <c r="A35">
        <f>HYPERLINK("https://stackoverflow.com/q/12087385", "12087385")</f>
        <v/>
      </c>
      <c r="B35" t="n">
        <v>0.1866083515568052</v>
      </c>
    </row>
    <row r="36">
      <c r="A36">
        <f>HYPERLINK("https://stackoverflow.com/q/12412269", "12412269")</f>
        <v/>
      </c>
      <c r="B36" t="n">
        <v>0.2391259534116677</v>
      </c>
    </row>
    <row r="37">
      <c r="A37">
        <f>HYPERLINK("https://stackoverflow.com/q/12504547", "12504547")</f>
        <v/>
      </c>
      <c r="B37" t="n">
        <v>0.2362229893875464</v>
      </c>
    </row>
    <row r="38">
      <c r="A38">
        <f>HYPERLINK("https://stackoverflow.com/q/13825378", "13825378")</f>
        <v/>
      </c>
      <c r="B38" t="n">
        <v>0.2306111967128916</v>
      </c>
    </row>
    <row r="39">
      <c r="A39">
        <f>HYPERLINK("https://stackoverflow.com/q/15106856", "15106856")</f>
        <v/>
      </c>
      <c r="B39" t="n">
        <v>0.2232529375386518</v>
      </c>
    </row>
    <row r="40">
      <c r="A40">
        <f>HYPERLINK("https://stackoverflow.com/q/15224492", "15224492")</f>
        <v/>
      </c>
      <c r="B40" t="n">
        <v>0.1593352883675464</v>
      </c>
    </row>
    <row r="41">
      <c r="A41">
        <f>HYPERLINK("https://stackoverflow.com/q/15239231", "15239231")</f>
        <v/>
      </c>
      <c r="B41" t="n">
        <v>0.1911902530459232</v>
      </c>
    </row>
    <row r="42">
      <c r="A42">
        <f>HYPERLINK("https://stackoverflow.com/q/15763574", "15763574")</f>
        <v/>
      </c>
      <c r="B42" t="n">
        <v>0.1597796143250689</v>
      </c>
    </row>
    <row r="43">
      <c r="A43">
        <f>HYPERLINK("https://stackoverflow.com/q/15919715", "15919715")</f>
        <v/>
      </c>
      <c r="B43" t="n">
        <v>0.2221222122212221</v>
      </c>
    </row>
    <row r="44">
      <c r="A44">
        <f>HYPERLINK("https://stackoverflow.com/q/16001298", "16001298")</f>
        <v/>
      </c>
      <c r="B44" t="n">
        <v>0.264606852842147</v>
      </c>
    </row>
    <row r="45">
      <c r="A45">
        <f>HYPERLINK("https://stackoverflow.com/q/16306006", "16306006")</f>
        <v/>
      </c>
      <c r="B45" t="n">
        <v>0.1736596736596737</v>
      </c>
    </row>
    <row r="46">
      <c r="A46">
        <f>HYPERLINK("https://stackoverflow.com/q/16563253", "16563253")</f>
        <v/>
      </c>
      <c r="B46" t="n">
        <v>0.2392943519704083</v>
      </c>
    </row>
    <row r="47">
      <c r="A47">
        <f>HYPERLINK("https://stackoverflow.com/q/16567269", "16567269")</f>
        <v/>
      </c>
      <c r="B47" t="n">
        <v>0.1903178122690318</v>
      </c>
    </row>
    <row r="48">
      <c r="A48">
        <f>HYPERLINK("https://stackoverflow.com/q/16911661", "16911661")</f>
        <v/>
      </c>
      <c r="B48" t="n">
        <v>0.2501537110232763</v>
      </c>
    </row>
    <row r="49">
      <c r="A49">
        <f>HYPERLINK("https://stackoverflow.com/q/17273496", "17273496")</f>
        <v/>
      </c>
      <c r="B49" t="n">
        <v>0.2327383423273834</v>
      </c>
    </row>
    <row r="50">
      <c r="A50">
        <f>HYPERLINK("https://stackoverflow.com/q/17926933", "17926933")</f>
        <v/>
      </c>
      <c r="B50" t="n">
        <v>0.2851650836725464</v>
      </c>
    </row>
    <row r="51">
      <c r="A51">
        <f>HYPERLINK("https://stackoverflow.com/q/17969305", "17969305")</f>
        <v/>
      </c>
      <c r="B51" t="n">
        <v>0.236826092247779</v>
      </c>
    </row>
    <row r="52">
      <c r="A52">
        <f>HYPERLINK("https://stackoverflow.com/q/18041364", "18041364")</f>
        <v/>
      </c>
      <c r="B52" t="n">
        <v>0.2481194928003439</v>
      </c>
    </row>
    <row r="53">
      <c r="A53">
        <f>HYPERLINK("https://stackoverflow.com/q/18096689", "18096689")</f>
        <v/>
      </c>
      <c r="B53" t="n">
        <v>0.1911520265950646</v>
      </c>
    </row>
    <row r="54">
      <c r="A54">
        <f>HYPERLINK("https://stackoverflow.com/q/18234790", "18234790")</f>
        <v/>
      </c>
      <c r="B54" t="n">
        <v>0.4324234076300191</v>
      </c>
    </row>
    <row r="55">
      <c r="A55">
        <f>HYPERLINK("https://stackoverflow.com/q/18335697", "18335697")</f>
        <v/>
      </c>
      <c r="B55" t="n">
        <v>0.1845924029022621</v>
      </c>
    </row>
    <row r="56">
      <c r="A56">
        <f>HYPERLINK("https://stackoverflow.com/q/18617586", "18617586")</f>
        <v/>
      </c>
      <c r="B56" t="n">
        <v>0.3147346480679814</v>
      </c>
    </row>
    <row r="57">
      <c r="A57">
        <f>HYPERLINK("https://stackoverflow.com/q/18624062", "18624062")</f>
        <v/>
      </c>
      <c r="B57" t="n">
        <v>0.1491384432560904</v>
      </c>
    </row>
    <row r="58">
      <c r="A58">
        <f>HYPERLINK("https://stackoverflow.com/q/18730532", "18730532")</f>
        <v/>
      </c>
      <c r="B58" t="n">
        <v>0.2969916556873079</v>
      </c>
    </row>
    <row r="59">
      <c r="A59">
        <f>HYPERLINK("https://stackoverflow.com/q/19109573", "19109573")</f>
        <v/>
      </c>
      <c r="B59" t="n">
        <v>0.1813131313131313</v>
      </c>
    </row>
    <row r="60">
      <c r="A60">
        <f>HYPERLINK("https://stackoverflow.com/q/19432016", "19432016")</f>
        <v/>
      </c>
      <c r="B60" t="n">
        <v>0.2101406219053278</v>
      </c>
    </row>
    <row r="61">
      <c r="A61">
        <f>HYPERLINK("https://stackoverflow.com/q/19478478", "19478478")</f>
        <v/>
      </c>
      <c r="B61" t="n">
        <v>0.2439346738412159</v>
      </c>
    </row>
    <row r="62">
      <c r="A62">
        <f>HYPERLINK("https://stackoverflow.com/q/20176524", "20176524")</f>
        <v/>
      </c>
      <c r="B62" t="n">
        <v>0.191540404040404</v>
      </c>
    </row>
    <row r="63">
      <c r="A63">
        <f>HYPERLINK("https://stackoverflow.com/q/20183529", "20183529")</f>
        <v/>
      </c>
      <c r="B63" t="n">
        <v>0.174931129476584</v>
      </c>
    </row>
    <row r="64">
      <c r="A64">
        <f>HYPERLINK("https://stackoverflow.com/q/20755712", "20755712")</f>
        <v/>
      </c>
      <c r="B64" t="n">
        <v>0.3035001174536059</v>
      </c>
    </row>
    <row r="65">
      <c r="A65">
        <f>HYPERLINK("https://stackoverflow.com/q/20770100", "20770100")</f>
        <v/>
      </c>
      <c r="B65" t="n">
        <v>0.4073138795361017</v>
      </c>
    </row>
    <row r="66">
      <c r="A66">
        <f>HYPERLINK("https://stackoverflow.com/q/20846544", "20846544")</f>
        <v/>
      </c>
      <c r="B66" t="n">
        <v>0.1706618423036333</v>
      </c>
    </row>
    <row r="67">
      <c r="A67">
        <f>HYPERLINK("https://stackoverflow.com/q/21177958", "21177958")</f>
        <v/>
      </c>
      <c r="B67" t="n">
        <v>0.3717790146361575</v>
      </c>
    </row>
    <row r="68">
      <c r="A68">
        <f>HYPERLINK("https://stackoverflow.com/q/21178560", "21178560")</f>
        <v/>
      </c>
      <c r="B68" t="n">
        <v>0.3217520027864856</v>
      </c>
    </row>
    <row r="69">
      <c r="A69">
        <f>HYPERLINK("https://stackoverflow.com/q/21314917", "21314917")</f>
        <v/>
      </c>
      <c r="B69" t="n">
        <v>0.4636802810715855</v>
      </c>
    </row>
    <row r="70">
      <c r="A70">
        <f>HYPERLINK("https://stackoverflow.com/q/21473504", "21473504")</f>
        <v/>
      </c>
      <c r="B70" t="n">
        <v>0.1860862142552283</v>
      </c>
    </row>
    <row r="71">
      <c r="A71">
        <f>HYPERLINK("https://stackoverflow.com/q/21492201", "21492201")</f>
        <v/>
      </c>
      <c r="B71" t="n">
        <v>0.1743434343434343</v>
      </c>
    </row>
    <row r="72">
      <c r="A72">
        <f>HYPERLINK("https://stackoverflow.com/q/22145868", "22145868")</f>
        <v/>
      </c>
      <c r="B72" t="n">
        <v>0.2381647803334551</v>
      </c>
    </row>
    <row r="73">
      <c r="A73">
        <f>HYPERLINK("https://stackoverflow.com/q/22156204", "22156204")</f>
        <v/>
      </c>
      <c r="B73" t="n">
        <v>0.1448382126348228</v>
      </c>
    </row>
    <row r="74">
      <c r="A74">
        <f>HYPERLINK("https://stackoverflow.com/q/22611025", "22611025")</f>
        <v/>
      </c>
      <c r="B74" t="n">
        <v>0.1869717584003298</v>
      </c>
    </row>
    <row r="75">
      <c r="A75">
        <f>HYPERLINK("https://stackoverflow.com/q/23062636", "23062636")</f>
        <v/>
      </c>
      <c r="B75" t="n">
        <v>0.2811447811447811</v>
      </c>
    </row>
    <row r="76">
      <c r="A76">
        <f>HYPERLINK("https://stackoverflow.com/q/23135039", "23135039")</f>
        <v/>
      </c>
      <c r="B76" t="n">
        <v>0.3004403004403005</v>
      </c>
    </row>
    <row r="77">
      <c r="A77">
        <f>HYPERLINK("https://stackoverflow.com/q/23145564", "23145564")</f>
        <v/>
      </c>
      <c r="B77" t="n">
        <v>0.2333435363738394</v>
      </c>
    </row>
    <row r="78">
      <c r="A78">
        <f>HYPERLINK("https://stackoverflow.com/q/23234021", "23234021")</f>
        <v/>
      </c>
      <c r="B78" t="n">
        <v>0.2266500622665006</v>
      </c>
    </row>
    <row r="79">
      <c r="A79">
        <f>HYPERLINK("https://stackoverflow.com/q/23539254", "23539254")</f>
        <v/>
      </c>
      <c r="B79" t="n">
        <v>0.1588189588189588</v>
      </c>
    </row>
    <row r="80">
      <c r="A80">
        <f>HYPERLINK("https://stackoverflow.com/q/24365142", "24365142")</f>
        <v/>
      </c>
      <c r="B80" t="n">
        <v>0.3201624083977026</v>
      </c>
    </row>
    <row r="81">
      <c r="A81">
        <f>HYPERLINK("https://stackoverflow.com/q/24450595", "24450595")</f>
        <v/>
      </c>
      <c r="B81" t="n">
        <v>0.304322849346546</v>
      </c>
    </row>
    <row r="82">
      <c r="A82">
        <f>HYPERLINK("https://stackoverflow.com/q/24559072", "24559072")</f>
        <v/>
      </c>
      <c r="B82" t="n">
        <v>0.1885839527348961</v>
      </c>
    </row>
    <row r="83">
      <c r="A83">
        <f>HYPERLINK("https://stackoverflow.com/q/25077760", "25077760")</f>
        <v/>
      </c>
      <c r="B83" t="n">
        <v>0.1377061756808592</v>
      </c>
    </row>
    <row r="84">
      <c r="A84">
        <f>HYPERLINK("https://stackoverflow.com/q/25279217", "25279217")</f>
        <v/>
      </c>
      <c r="B84" t="n">
        <v>0.1463116008570554</v>
      </c>
    </row>
    <row r="85">
      <c r="A85">
        <f>HYPERLINK("https://stackoverflow.com/q/25560603", "25560603")</f>
        <v/>
      </c>
      <c r="B85" t="n">
        <v>0.2060297632816717</v>
      </c>
    </row>
    <row r="86">
      <c r="A86">
        <f>HYPERLINK("https://stackoverflow.com/q/25731858", "25731858")</f>
        <v/>
      </c>
      <c r="B86" t="n">
        <v>0.2231240981240981</v>
      </c>
    </row>
    <row r="87">
      <c r="A87">
        <f>HYPERLINK("https://stackoverflow.com/q/25926998", "25926998")</f>
        <v/>
      </c>
      <c r="B87" t="n">
        <v>0.1440723019670388</v>
      </c>
    </row>
    <row r="88">
      <c r="A88">
        <f>HYPERLINK("https://stackoverflow.com/q/26475674", "26475674")</f>
        <v/>
      </c>
      <c r="B88" t="n">
        <v>0.3204966329966331</v>
      </c>
    </row>
    <row r="89">
      <c r="A89">
        <f>HYPERLINK("https://stackoverflow.com/q/26590629", "26590629")</f>
        <v/>
      </c>
      <c r="B89" t="n">
        <v>0.3826225215114104</v>
      </c>
    </row>
    <row r="90">
      <c r="A90">
        <f>HYPERLINK("https://stackoverflow.com/q/26634391", "26634391")</f>
        <v/>
      </c>
      <c r="B90" t="n">
        <v>0.2012626262626263</v>
      </c>
    </row>
    <row r="91">
      <c r="A91">
        <f>HYPERLINK("https://stackoverflow.com/q/26655087", "26655087")</f>
        <v/>
      </c>
      <c r="B91" t="n">
        <v>0.2091040272858455</v>
      </c>
    </row>
    <row r="92">
      <c r="A92">
        <f>HYPERLINK("https://stackoverflow.com/q/27398134", "27398134")</f>
        <v/>
      </c>
      <c r="B92" t="n">
        <v>0.1933452168746287</v>
      </c>
    </row>
    <row r="93">
      <c r="A93">
        <f>HYPERLINK("https://stackoverflow.com/q/27416913", "27416913")</f>
        <v/>
      </c>
      <c r="B93" t="n">
        <v>0.1864801864801865</v>
      </c>
    </row>
    <row r="94">
      <c r="A94">
        <f>HYPERLINK("https://stackoverflow.com/q/27922716", "27922716")</f>
        <v/>
      </c>
      <c r="B94" t="n">
        <v>0.2506052258118374</v>
      </c>
    </row>
    <row r="95">
      <c r="A95">
        <f>HYPERLINK("https://stackoverflow.com/q/28019888", "28019888")</f>
        <v/>
      </c>
      <c r="B95" t="n">
        <v>0.2366522366522367</v>
      </c>
    </row>
    <row r="96">
      <c r="A96">
        <f>HYPERLINK("https://stackoverflow.com/q/28083465", "28083465")</f>
        <v/>
      </c>
      <c r="B96" t="n">
        <v>0.1686485104206623</v>
      </c>
    </row>
    <row r="97">
      <c r="A97">
        <f>HYPERLINK("https://stackoverflow.com/q/28083664", "28083664")</f>
        <v/>
      </c>
      <c r="B97" t="n">
        <v>0.1292024724860546</v>
      </c>
    </row>
    <row r="98">
      <c r="A98">
        <f>HYPERLINK("https://stackoverflow.com/q/28474243", "28474243")</f>
        <v/>
      </c>
      <c r="B98" t="n">
        <v>0.1916424519164245</v>
      </c>
    </row>
    <row r="99">
      <c r="A99">
        <f>HYPERLINK("https://stackoverflow.com/q/28610006", "28610006")</f>
        <v/>
      </c>
      <c r="B99" t="n">
        <v>0.2483866442199776</v>
      </c>
    </row>
    <row r="100">
      <c r="A100">
        <f>HYPERLINK("https://stackoverflow.com/q/29395319", "29395319")</f>
        <v/>
      </c>
      <c r="B100" t="n">
        <v>0.2681359044995409</v>
      </c>
    </row>
    <row r="101">
      <c r="A101">
        <f>HYPERLINK("https://stackoverflow.com/q/30193726", "30193726")</f>
        <v/>
      </c>
      <c r="B101" t="n">
        <v>0.2056631892697466</v>
      </c>
    </row>
    <row r="102">
      <c r="A102">
        <f>HYPERLINK("https://stackoverflow.com/q/30460291", "30460291")</f>
        <v/>
      </c>
      <c r="B102" t="n">
        <v>0.3392965802604357</v>
      </c>
    </row>
    <row r="103">
      <c r="A103">
        <f>HYPERLINK("https://stackoverflow.com/q/30487441", "30487441")</f>
        <v/>
      </c>
      <c r="B103" t="n">
        <v>0.1635031635031635</v>
      </c>
    </row>
    <row r="104">
      <c r="A104">
        <f>HYPERLINK("https://stackoverflow.com/q/31434640", "31434640")</f>
        <v/>
      </c>
      <c r="B104" t="n">
        <v>0.1687542087542088</v>
      </c>
    </row>
    <row r="105">
      <c r="A105">
        <f>HYPERLINK("https://stackoverflow.com/q/31501424", "31501424")</f>
        <v/>
      </c>
      <c r="B105" t="n">
        <v>0.3774491907022028</v>
      </c>
    </row>
    <row r="106">
      <c r="A106">
        <f>HYPERLINK("https://stackoverflow.com/q/31658122", "31658122")</f>
        <v/>
      </c>
      <c r="B106" t="n">
        <v>0.1658139839958022</v>
      </c>
    </row>
    <row r="107">
      <c r="A107">
        <f>HYPERLINK("https://stackoverflow.com/q/31914821", "31914821")</f>
        <v/>
      </c>
      <c r="B107" t="n">
        <v>0.2070083551565033</v>
      </c>
    </row>
    <row r="108">
      <c r="A108">
        <f>HYPERLINK("https://stackoverflow.com/q/31942969", "31942969")</f>
        <v/>
      </c>
      <c r="B108" t="n">
        <v>0.1725361725361725</v>
      </c>
    </row>
    <row r="109">
      <c r="A109">
        <f>HYPERLINK("https://stackoverflow.com/q/31990161", "31990161")</f>
        <v/>
      </c>
      <c r="B109" t="n">
        <v>0.2743286523774329</v>
      </c>
    </row>
    <row r="110">
      <c r="A110">
        <f>HYPERLINK("https://stackoverflow.com/q/32201636", "32201636")</f>
        <v/>
      </c>
      <c r="B110" t="n">
        <v>0.1494431494431494</v>
      </c>
    </row>
    <row r="111">
      <c r="A111">
        <f>HYPERLINK("https://stackoverflow.com/q/32466898", "32466898")</f>
        <v/>
      </c>
      <c r="B111" t="n">
        <v>0.3125440451021847</v>
      </c>
    </row>
    <row r="112">
      <c r="A112">
        <f>HYPERLINK("https://stackoverflow.com/q/32512054", "32512054")</f>
        <v/>
      </c>
      <c r="B112" t="n">
        <v>0.1973905723905724</v>
      </c>
    </row>
    <row r="113">
      <c r="A113">
        <f>HYPERLINK("https://stackoverflow.com/q/32540747", "32540747")</f>
        <v/>
      </c>
      <c r="B113" t="n">
        <v>0.1835016835016835</v>
      </c>
    </row>
    <row r="114">
      <c r="A114">
        <f>HYPERLINK("https://stackoverflow.com/q/32667656", "32667656")</f>
        <v/>
      </c>
      <c r="B114" t="n">
        <v>0.114588508031131</v>
      </c>
    </row>
    <row r="115">
      <c r="A115">
        <f>HYPERLINK("https://stackoverflow.com/q/32738016", "32738016")</f>
        <v/>
      </c>
      <c r="B115" t="n">
        <v>0.1434343434343434</v>
      </c>
    </row>
    <row r="116">
      <c r="A116">
        <f>HYPERLINK("https://stackoverflow.com/q/33016067", "33016067")</f>
        <v/>
      </c>
      <c r="B116" t="n">
        <v>0.1723817118553961</v>
      </c>
    </row>
    <row r="117">
      <c r="A117">
        <f>HYPERLINK("https://stackoverflow.com/q/33082983", "33082983")</f>
        <v/>
      </c>
      <c r="B117" t="n">
        <v>0.1893291893291894</v>
      </c>
    </row>
    <row r="118">
      <c r="A118">
        <f>HYPERLINK("https://stackoverflow.com/q/33401059", "33401059")</f>
        <v/>
      </c>
      <c r="B118" t="n">
        <v>0.2482471776589423</v>
      </c>
    </row>
    <row r="119">
      <c r="A119">
        <f>HYPERLINK("https://stackoverflow.com/q/33616877", "33616877")</f>
        <v/>
      </c>
      <c r="B119" t="n">
        <v>0.1346801346801347</v>
      </c>
    </row>
    <row r="120">
      <c r="A120">
        <f>HYPERLINK("https://stackoverflow.com/q/33952130", "33952130")</f>
        <v/>
      </c>
      <c r="B120" t="n">
        <v>0.174127640036731</v>
      </c>
    </row>
    <row r="121">
      <c r="A121">
        <f>HYPERLINK("https://stackoverflow.com/q/34085695", "34085695")</f>
        <v/>
      </c>
      <c r="B121" t="n">
        <v>0.3383838383838384</v>
      </c>
    </row>
    <row r="122">
      <c r="A122">
        <f>HYPERLINK("https://stackoverflow.com/q/34172317", "34172317")</f>
        <v/>
      </c>
      <c r="B122" t="n">
        <v>0.1949729856706601</v>
      </c>
    </row>
    <row r="123">
      <c r="A123">
        <f>HYPERLINK("https://stackoverflow.com/q/34228425", "34228425")</f>
        <v/>
      </c>
      <c r="B123" t="n">
        <v>0.1677646025472113</v>
      </c>
    </row>
    <row r="124">
      <c r="A124">
        <f>HYPERLINK("https://stackoverflow.com/q/34305838", "34305838")</f>
        <v/>
      </c>
      <c r="B124" t="n">
        <v>0.1840321018403211</v>
      </c>
    </row>
    <row r="125">
      <c r="A125">
        <f>HYPERLINK("https://stackoverflow.com/q/34880856", "34880856")</f>
        <v/>
      </c>
      <c r="B125" t="n">
        <v>0.2070707070707071</v>
      </c>
    </row>
    <row r="126">
      <c r="A126">
        <f>HYPERLINK("https://stackoverflow.com/q/34963112", "34963112")</f>
        <v/>
      </c>
      <c r="B126" t="n">
        <v>0.2338680926916221</v>
      </c>
    </row>
    <row r="127">
      <c r="A127">
        <f>HYPERLINK("https://stackoverflow.com/q/35414315", "35414315")</f>
        <v/>
      </c>
      <c r="B127" t="n">
        <v>0.1665088383838384</v>
      </c>
    </row>
    <row r="128">
      <c r="A128">
        <f>HYPERLINK("https://stackoverflow.com/q/35569887", "35569887")</f>
        <v/>
      </c>
      <c r="B128" t="n">
        <v>0.1567439096850862</v>
      </c>
    </row>
    <row r="129">
      <c r="A129">
        <f>HYPERLINK("https://stackoverflow.com/q/35618897", "35618897")</f>
        <v/>
      </c>
      <c r="B129" t="n">
        <v>0.1979212413995023</v>
      </c>
    </row>
    <row r="130">
      <c r="A130">
        <f>HYPERLINK("https://stackoverflow.com/q/35677362", "35677362")</f>
        <v/>
      </c>
      <c r="B130" t="n">
        <v>0.154040404040404</v>
      </c>
    </row>
    <row r="131">
      <c r="A131">
        <f>HYPERLINK("https://stackoverflow.com/q/35742554", "35742554")</f>
        <v/>
      </c>
      <c r="B131" t="n">
        <v>0.1826870859128923</v>
      </c>
    </row>
    <row r="132">
      <c r="A132">
        <f>HYPERLINK("https://stackoverflow.com/q/35859198", "35859198")</f>
        <v/>
      </c>
      <c r="B132" t="n">
        <v>0.1422967539472394</v>
      </c>
    </row>
    <row r="133">
      <c r="A133">
        <f>HYPERLINK("https://stackoverflow.com/q/35865098", "35865098")</f>
        <v/>
      </c>
      <c r="B133" t="n">
        <v>0.2303279710687118</v>
      </c>
    </row>
    <row r="134">
      <c r="A134">
        <f>HYPERLINK("https://stackoverflow.com/q/35974311", "35974311")</f>
        <v/>
      </c>
      <c r="B134" t="n">
        <v>0.1506493506493506</v>
      </c>
    </row>
    <row r="135">
      <c r="A135">
        <f>HYPERLINK("https://stackoverflow.com/q/36341976", "36341976")</f>
        <v/>
      </c>
      <c r="B135" t="n">
        <v>0.2271196816651362</v>
      </c>
    </row>
    <row r="136">
      <c r="A136">
        <f>HYPERLINK("https://stackoverflow.com/q/36565321", "36565321")</f>
        <v/>
      </c>
      <c r="B136" t="n">
        <v>0.1402918069584736</v>
      </c>
    </row>
    <row r="137">
      <c r="A137">
        <f>HYPERLINK("https://stackoverflow.com/q/36760509", "36760509")</f>
        <v/>
      </c>
      <c r="B137" t="n">
        <v>0.1915861915861916</v>
      </c>
    </row>
    <row r="138">
      <c r="A138">
        <f>HYPERLINK("https://stackoverflow.com/q/37020959", "37020959")</f>
        <v/>
      </c>
      <c r="B138" t="n">
        <v>0.186217008797654</v>
      </c>
    </row>
    <row r="139">
      <c r="A139">
        <f>HYPERLINK("https://stackoverflow.com/q/37125043", "37125043")</f>
        <v/>
      </c>
      <c r="B139" t="n">
        <v>0.231796223100571</v>
      </c>
    </row>
    <row r="140">
      <c r="A140">
        <f>HYPERLINK("https://stackoverflow.com/q/37169827", "37169827")</f>
        <v/>
      </c>
      <c r="B140" t="n">
        <v>0.1471948399659243</v>
      </c>
    </row>
    <row r="141">
      <c r="A141">
        <f>HYPERLINK("https://stackoverflow.com/q/37196287", "37196287")</f>
        <v/>
      </c>
      <c r="B141" t="n">
        <v>0.2065183080808081</v>
      </c>
    </row>
    <row r="142">
      <c r="A142">
        <f>HYPERLINK("https://stackoverflow.com/q/37475065", "37475065")</f>
        <v/>
      </c>
      <c r="B142" t="n">
        <v>0.1828877005347594</v>
      </c>
    </row>
    <row r="143">
      <c r="A143">
        <f>HYPERLINK("https://stackoverflow.com/q/37915834", "37915834")</f>
        <v/>
      </c>
      <c r="B143" t="n">
        <v>0.2902411208862822</v>
      </c>
    </row>
    <row r="144">
      <c r="A144">
        <f>HYPERLINK("https://stackoverflow.com/q/37945129", "37945129")</f>
        <v/>
      </c>
      <c r="B144" t="n">
        <v>0.1276094276094276</v>
      </c>
    </row>
    <row r="145">
      <c r="A145">
        <f>HYPERLINK("https://stackoverflow.com/q/37973949", "37973949")</f>
        <v/>
      </c>
      <c r="B145" t="n">
        <v>0.2716319824753561</v>
      </c>
    </row>
    <row r="146">
      <c r="A146">
        <f>HYPERLINK("https://stackoverflow.com/q/38006238", "38006238")</f>
        <v/>
      </c>
      <c r="B146" t="n">
        <v>0.2326091099676005</v>
      </c>
    </row>
    <row r="147">
      <c r="A147">
        <f>HYPERLINK("https://stackoverflow.com/q/38071825", "38071825")</f>
        <v/>
      </c>
      <c r="B147" t="n">
        <v>0.2510979358805446</v>
      </c>
    </row>
    <row r="148">
      <c r="A148">
        <f>HYPERLINK("https://stackoverflow.com/q/38320665", "38320665")</f>
        <v/>
      </c>
      <c r="B148" t="n">
        <v>0.1672420406597622</v>
      </c>
    </row>
    <row r="149">
      <c r="A149">
        <f>HYPERLINK("https://stackoverflow.com/q/38342186", "38342186")</f>
        <v/>
      </c>
      <c r="B149" t="n">
        <v>0.1971892841458059</v>
      </c>
    </row>
    <row r="150">
      <c r="A150">
        <f>HYPERLINK("https://stackoverflow.com/q/38532528", "38532528")</f>
        <v/>
      </c>
      <c r="B150" t="n">
        <v>0.2143658810325477</v>
      </c>
    </row>
    <row r="151">
      <c r="A151">
        <f>HYPERLINK("https://stackoverflow.com/q/38556074", "38556074")</f>
        <v/>
      </c>
      <c r="B151" t="n">
        <v>0.2038027332144979</v>
      </c>
    </row>
    <row r="152">
      <c r="A152">
        <f>HYPERLINK("https://stackoverflow.com/q/38568792", "38568792")</f>
        <v/>
      </c>
      <c r="B152" t="n">
        <v>0.2621212121212122</v>
      </c>
    </row>
    <row r="153">
      <c r="A153">
        <f>HYPERLINK("https://stackoverflow.com/q/38688679", "38688679")</f>
        <v/>
      </c>
      <c r="B153" t="n">
        <v>0.1542274597830153</v>
      </c>
    </row>
    <row r="154">
      <c r="A154">
        <f>HYPERLINK("https://stackoverflow.com/q/39108557", "39108557")</f>
        <v/>
      </c>
      <c r="B154" t="n">
        <v>0.2011453113815319</v>
      </c>
    </row>
    <row r="155">
      <c r="A155">
        <f>HYPERLINK("https://stackoverflow.com/q/39141990", "39141990")</f>
        <v/>
      </c>
      <c r="B155" t="n">
        <v>0.1885130373502467</v>
      </c>
    </row>
    <row r="156">
      <c r="A156">
        <f>HYPERLINK("https://stackoverflow.com/q/39320810", "39320810")</f>
        <v/>
      </c>
      <c r="B156" t="n">
        <v>0.154040404040404</v>
      </c>
    </row>
    <row r="157">
      <c r="A157">
        <f>HYPERLINK("https://stackoverflow.com/q/39386670", "39386670")</f>
        <v/>
      </c>
      <c r="B157" t="n">
        <v>0.2030405060708091</v>
      </c>
    </row>
    <row r="158">
      <c r="A158">
        <f>HYPERLINK("https://stackoverflow.com/q/39895345", "39895345")</f>
        <v/>
      </c>
      <c r="B158" t="n">
        <v>0.1871572871572872</v>
      </c>
    </row>
    <row r="159">
      <c r="A159">
        <f>HYPERLINK("https://stackoverflow.com/q/40064989", "40064989")</f>
        <v/>
      </c>
      <c r="B159" t="n">
        <v>0.171585989767808</v>
      </c>
    </row>
    <row r="160">
      <c r="A160">
        <f>HYPERLINK("https://stackoverflow.com/q/40471357", "40471357")</f>
        <v/>
      </c>
      <c r="B160" t="n">
        <v>0.2351793800069663</v>
      </c>
    </row>
    <row r="161">
      <c r="A161">
        <f>HYPERLINK("https://stackoverflow.com/q/40522198", "40522198")</f>
        <v/>
      </c>
      <c r="B161" t="n">
        <v>0.1564126109580655</v>
      </c>
    </row>
    <row r="162">
      <c r="A162">
        <f>HYPERLINK("https://stackoverflow.com/q/40596332", "40596332")</f>
        <v/>
      </c>
      <c r="B162" t="n">
        <v>0.3015318015318015</v>
      </c>
    </row>
    <row r="163">
      <c r="A163">
        <f>HYPERLINK("https://stackoverflow.com/q/40642721", "40642721")</f>
        <v/>
      </c>
      <c r="B163" t="n">
        <v>0.2397770811563915</v>
      </c>
    </row>
    <row r="164">
      <c r="A164">
        <f>HYPERLINK("https://stackoverflow.com/q/40797686", "40797686")</f>
        <v/>
      </c>
      <c r="B164" t="n">
        <v>0.2611832611832612</v>
      </c>
    </row>
    <row r="165">
      <c r="A165">
        <f>HYPERLINK("https://stackoverflow.com/q/40871998", "40871998")</f>
        <v/>
      </c>
      <c r="B165" t="n">
        <v>0.1984848484848485</v>
      </c>
    </row>
    <row r="166">
      <c r="A166">
        <f>HYPERLINK("https://stackoverflow.com/q/40942931", "40942931")</f>
        <v/>
      </c>
      <c r="B166" t="n">
        <v>0.1605283605283605</v>
      </c>
    </row>
    <row r="167">
      <c r="A167">
        <f>HYPERLINK("https://stackoverflow.com/q/41420363", "41420363")</f>
        <v/>
      </c>
      <c r="B167" t="n">
        <v>0.1680316680316681</v>
      </c>
    </row>
    <row r="168">
      <c r="A168">
        <f>HYPERLINK("https://stackoverflow.com/q/41438021", "41438021")</f>
        <v/>
      </c>
      <c r="B168" t="n">
        <v>0.148018648018648</v>
      </c>
    </row>
    <row r="169">
      <c r="A169">
        <f>HYPERLINK("https://stackoverflow.com/q/41827855", "41827855")</f>
        <v/>
      </c>
      <c r="B169" t="n">
        <v>0.2761560559725698</v>
      </c>
    </row>
    <row r="170">
      <c r="A170">
        <f>HYPERLINK("https://stackoverflow.com/q/41994114", "41994114")</f>
        <v/>
      </c>
      <c r="B170" t="n">
        <v>0.1755186271315304</v>
      </c>
    </row>
    <row r="171">
      <c r="A171">
        <f>HYPERLINK("https://stackoverflow.com/q/42277585", "42277585")</f>
        <v/>
      </c>
      <c r="B171" t="n">
        <v>0.2824989020641195</v>
      </c>
    </row>
    <row r="172">
      <c r="A172">
        <f>HYPERLINK("https://stackoverflow.com/q/42444198", "42444198")</f>
        <v/>
      </c>
      <c r="B172" t="n">
        <v>0.2135457135457135</v>
      </c>
    </row>
    <row r="173">
      <c r="A173">
        <f>HYPERLINK("https://stackoverflow.com/q/42484228", "42484228")</f>
        <v/>
      </c>
      <c r="B173" t="n">
        <v>0.1700879765395894</v>
      </c>
    </row>
    <row r="174">
      <c r="A174">
        <f>HYPERLINK("https://stackoverflow.com/q/42560474", "42560474")</f>
        <v/>
      </c>
      <c r="B174" t="n">
        <v>0.1943181818181818</v>
      </c>
    </row>
    <row r="175">
      <c r="A175">
        <f>HYPERLINK("https://stackoverflow.com/q/42658036", "42658036")</f>
        <v/>
      </c>
      <c r="B175" t="n">
        <v>0.1463116008570554</v>
      </c>
    </row>
    <row r="176">
      <c r="A176">
        <f>HYPERLINK("https://stackoverflow.com/q/42946766", "42946766")</f>
        <v/>
      </c>
      <c r="B176" t="n">
        <v>0.2587577906726843</v>
      </c>
    </row>
    <row r="177">
      <c r="A177">
        <f>HYPERLINK("https://stackoverflow.com/q/43061699", "43061699")</f>
        <v/>
      </c>
      <c r="B177" t="n">
        <v>0.2343434343434343</v>
      </c>
    </row>
    <row r="178">
      <c r="A178">
        <f>HYPERLINK("https://stackoverflow.com/q/43170471", "43170471")</f>
        <v/>
      </c>
      <c r="B178" t="n">
        <v>0.172714802344432</v>
      </c>
    </row>
    <row r="179">
      <c r="A179">
        <f>HYPERLINK("https://stackoverflow.com/q/43201890", "43201890")</f>
        <v/>
      </c>
      <c r="B179" t="n">
        <v>0.2189500640204865</v>
      </c>
    </row>
    <row r="180">
      <c r="A180">
        <f>HYPERLINK("https://stackoverflow.com/q/43243120", "43243120")</f>
        <v/>
      </c>
      <c r="B180" t="n">
        <v>0.1800936191180094</v>
      </c>
    </row>
    <row r="181">
      <c r="A181">
        <f>HYPERLINK("https://stackoverflow.com/q/43299948", "43299948")</f>
        <v/>
      </c>
      <c r="B181" t="n">
        <v>0.2582804792107117</v>
      </c>
    </row>
    <row r="182">
      <c r="A182">
        <f>HYPERLINK("https://stackoverflow.com/q/43332875", "43332875")</f>
        <v/>
      </c>
      <c r="B182" t="n">
        <v>0.197638146167558</v>
      </c>
    </row>
    <row r="183">
      <c r="A183">
        <f>HYPERLINK("https://stackoverflow.com/q/43549104", "43549104")</f>
        <v/>
      </c>
      <c r="B183" t="n">
        <v>0.153016653016653</v>
      </c>
    </row>
    <row r="184">
      <c r="A184">
        <f>HYPERLINK("https://stackoverflow.com/q/43589592", "43589592")</f>
        <v/>
      </c>
      <c r="B184" t="n">
        <v>0.2248737373737374</v>
      </c>
    </row>
    <row r="185">
      <c r="A185">
        <f>HYPERLINK("https://stackoverflow.com/q/43849977", "43849977")</f>
        <v/>
      </c>
      <c r="B185" t="n">
        <v>0.1886608015640274</v>
      </c>
    </row>
    <row r="186">
      <c r="A186">
        <f>HYPERLINK("https://stackoverflow.com/q/43877814", "43877814")</f>
        <v/>
      </c>
      <c r="B186" t="n">
        <v>0.1790352504638219</v>
      </c>
    </row>
    <row r="187">
      <c r="A187">
        <f>HYPERLINK("https://stackoverflow.com/q/43906526", "43906526")</f>
        <v/>
      </c>
      <c r="B187" t="n">
        <v>0.229227761485826</v>
      </c>
    </row>
    <row r="188">
      <c r="A188">
        <f>HYPERLINK("https://stackoverflow.com/q/43965841", "43965841")</f>
        <v/>
      </c>
      <c r="B188" t="n">
        <v>0.1549213060840968</v>
      </c>
    </row>
    <row r="189">
      <c r="A189">
        <f>HYPERLINK("https://stackoverflow.com/q/43995641", "43995641")</f>
        <v/>
      </c>
      <c r="B189" t="n">
        <v>0.1448382126348228</v>
      </c>
    </row>
    <row r="190">
      <c r="A190">
        <f>HYPERLINK("https://stackoverflow.com/q/44050836", "44050836")</f>
        <v/>
      </c>
      <c r="B190" t="n">
        <v>0.1400894187779434</v>
      </c>
    </row>
    <row r="191">
      <c r="A191">
        <f>HYPERLINK("https://stackoverflow.com/q/44111993", "44111993")</f>
        <v/>
      </c>
      <c r="B191" t="n">
        <v>0.300689825080069</v>
      </c>
    </row>
    <row r="192">
      <c r="A192">
        <f>HYPERLINK("https://stackoverflow.com/q/44178802", "44178802")</f>
        <v/>
      </c>
      <c r="B192" t="n">
        <v>0.1670190274841437</v>
      </c>
    </row>
    <row r="193">
      <c r="A193">
        <f>HYPERLINK("https://stackoverflow.com/q/44193732", "44193732")</f>
        <v/>
      </c>
      <c r="B193" t="n">
        <v>0.1595959595959596</v>
      </c>
    </row>
    <row r="194">
      <c r="A194">
        <f>HYPERLINK("https://stackoverflow.com/q/44366011", "44366011")</f>
        <v/>
      </c>
      <c r="B194" t="n">
        <v>0.1451696451696451</v>
      </c>
    </row>
    <row r="195">
      <c r="A195">
        <f>HYPERLINK("https://stackoverflow.com/q/44419262", "44419262")</f>
        <v/>
      </c>
      <c r="B195" t="n">
        <v>0.1210590756045302</v>
      </c>
    </row>
    <row r="196">
      <c r="A196">
        <f>HYPERLINK("https://stackoverflow.com/q/44525150", "44525150")</f>
        <v/>
      </c>
      <c r="B196" t="n">
        <v>0.1770406770406771</v>
      </c>
    </row>
    <row r="197">
      <c r="A197">
        <f>HYPERLINK("https://stackoverflow.com/q/44551967", "44551967")</f>
        <v/>
      </c>
      <c r="B197" t="n">
        <v>0.2548644338118022</v>
      </c>
    </row>
    <row r="198">
      <c r="A198">
        <f>HYPERLINK("https://stackoverflow.com/q/44708936", "44708936")</f>
        <v/>
      </c>
      <c r="B198" t="n">
        <v>0.1779560308972074</v>
      </c>
    </row>
    <row r="199">
      <c r="A199">
        <f>HYPERLINK("https://stackoverflow.com/q/44851076", "44851076")</f>
        <v/>
      </c>
      <c r="B199" t="n">
        <v>0.1522921522921523</v>
      </c>
    </row>
    <row r="200">
      <c r="A200">
        <f>HYPERLINK("https://stackoverflow.com/q/44931104", "44931104")</f>
        <v/>
      </c>
      <c r="B200" t="n">
        <v>0.2361478866333235</v>
      </c>
    </row>
    <row r="201">
      <c r="A201">
        <f>HYPERLINK("https://stackoverflow.com/q/44963674", "44963674")</f>
        <v/>
      </c>
      <c r="B201" t="n">
        <v>0.1334867663981588</v>
      </c>
    </row>
    <row r="202">
      <c r="A202">
        <f>HYPERLINK("https://stackoverflow.com/q/45019323", "45019323")</f>
        <v/>
      </c>
      <c r="B202" t="n">
        <v>0.1238471673254282</v>
      </c>
    </row>
    <row r="203">
      <c r="A203">
        <f>HYPERLINK("https://stackoverflow.com/q/45068055", "45068055")</f>
        <v/>
      </c>
      <c r="B203" t="n">
        <v>0.1894949494949495</v>
      </c>
    </row>
    <row r="204">
      <c r="A204">
        <f>HYPERLINK("https://stackoverflow.com/q/45174597", "45174597")</f>
        <v/>
      </c>
      <c r="B204" t="n">
        <v>0.137106357694593</v>
      </c>
    </row>
    <row r="205">
      <c r="A205">
        <f>HYPERLINK("https://stackoverflow.com/q/45202450", "45202450")</f>
        <v/>
      </c>
      <c r="B205" t="n">
        <v>0.2161616161616161</v>
      </c>
    </row>
    <row r="206">
      <c r="A206">
        <f>HYPERLINK("https://stackoverflow.com/q/45224565", "45224565")</f>
        <v/>
      </c>
      <c r="B206" t="n">
        <v>0.1369903413699034</v>
      </c>
    </row>
    <row r="207">
      <c r="A207">
        <f>HYPERLINK("https://stackoverflow.com/q/45310234", "45310234")</f>
        <v/>
      </c>
      <c r="B207" t="n">
        <v>0.1650286650286651</v>
      </c>
    </row>
    <row r="208">
      <c r="A208">
        <f>HYPERLINK("https://stackoverflow.com/q/45336337", "45336337")</f>
        <v/>
      </c>
      <c r="B208" t="n">
        <v>0.1249210858585859</v>
      </c>
    </row>
    <row r="209">
      <c r="A209">
        <f>HYPERLINK("https://stackoverflow.com/q/45535094", "45535094")</f>
        <v/>
      </c>
      <c r="B209" t="n">
        <v>0.157543173672206</v>
      </c>
    </row>
    <row r="210">
      <c r="A210">
        <f>HYPERLINK("https://stackoverflow.com/q/45563892", "45563892")</f>
        <v/>
      </c>
      <c r="B210" t="n">
        <v>0.1818181818181818</v>
      </c>
    </row>
    <row r="211">
      <c r="A211">
        <f>HYPERLINK("https://stackoverflow.com/q/45724820", "45724820")</f>
        <v/>
      </c>
      <c r="B211" t="n">
        <v>0.1411647337573263</v>
      </c>
    </row>
    <row r="212">
      <c r="A212">
        <f>HYPERLINK("https://stackoverflow.com/q/45772221", "45772221")</f>
        <v/>
      </c>
      <c r="B212" t="n">
        <v>0.3378787878787879</v>
      </c>
    </row>
    <row r="213">
      <c r="A213">
        <f>HYPERLINK("https://stackoverflow.com/q/45846521", "45846521")</f>
        <v/>
      </c>
      <c r="B213" t="n">
        <v>0.1594146594146594</v>
      </c>
    </row>
    <row r="214">
      <c r="A214">
        <f>HYPERLINK("https://stackoverflow.com/q/45896488", "45896488")</f>
        <v/>
      </c>
      <c r="B214" t="n">
        <v>0.3021212121212121</v>
      </c>
    </row>
    <row r="215">
      <c r="A215">
        <f>HYPERLINK("https://stackoverflow.com/q/45909358", "45909358")</f>
        <v/>
      </c>
      <c r="B215" t="n">
        <v>0.1634399551066218</v>
      </c>
    </row>
    <row r="216">
      <c r="A216">
        <f>HYPERLINK("https://stackoverflow.com/q/45949757", "45949757")</f>
        <v/>
      </c>
      <c r="B216" t="n">
        <v>0.2483164983164983</v>
      </c>
    </row>
    <row r="217">
      <c r="A217">
        <f>HYPERLINK("https://stackoverflow.com/q/45993730", "45993730")</f>
        <v/>
      </c>
      <c r="B217" t="n">
        <v>0.2173851187935695</v>
      </c>
    </row>
    <row r="218">
      <c r="A218">
        <f>HYPERLINK("https://stackoverflow.com/q/46238759", "46238759")</f>
        <v/>
      </c>
      <c r="B218" t="n">
        <v>0.1986975013290803</v>
      </c>
    </row>
    <row r="219">
      <c r="A219">
        <f>HYPERLINK("https://stackoverflow.com/q/46241015", "46241015")</f>
        <v/>
      </c>
      <c r="B219" t="n">
        <v>0.1730289912108094</v>
      </c>
    </row>
    <row r="220">
      <c r="A220">
        <f>HYPERLINK("https://stackoverflow.com/q/46417978", "46417978")</f>
        <v/>
      </c>
      <c r="B220" t="n">
        <v>0.2428282828282828</v>
      </c>
    </row>
    <row r="221">
      <c r="A221">
        <f>HYPERLINK("https://stackoverflow.com/q/46483388", "46483388")</f>
        <v/>
      </c>
      <c r="B221" t="n">
        <v>0.2128226711560045</v>
      </c>
    </row>
    <row r="222">
      <c r="A222">
        <f>HYPERLINK("https://stackoverflow.com/q/46608926", "46608926")</f>
        <v/>
      </c>
      <c r="B222" t="n">
        <v>0.2996632996632997</v>
      </c>
    </row>
    <row r="223">
      <c r="A223">
        <f>HYPERLINK("https://stackoverflow.com/q/46681967", "46681967")</f>
        <v/>
      </c>
      <c r="B223" t="n">
        <v>0.1452708907254361</v>
      </c>
    </row>
    <row r="224">
      <c r="A224">
        <f>HYPERLINK("https://stackoverflow.com/q/46776819", "46776819")</f>
        <v/>
      </c>
      <c r="B224" t="n">
        <v>0.3884360849878091</v>
      </c>
    </row>
    <row r="225">
      <c r="A225">
        <f>HYPERLINK("https://stackoverflow.com/q/46874301", "46874301")</f>
        <v/>
      </c>
      <c r="B225" t="n">
        <v>0.1351193090323525</v>
      </c>
    </row>
    <row r="226">
      <c r="A226">
        <f>HYPERLINK("https://stackoverflow.com/q/46970906", "46970906")</f>
        <v/>
      </c>
      <c r="B226" t="n">
        <v>0.1795900178253119</v>
      </c>
    </row>
    <row r="227">
      <c r="A227">
        <f>HYPERLINK("https://stackoverflow.com/q/47005811", "47005811")</f>
        <v/>
      </c>
      <c r="B227" t="n">
        <v>0.2495543672014261</v>
      </c>
    </row>
    <row r="228">
      <c r="A228">
        <f>HYPERLINK("https://stackoverflow.com/q/47107774", "47107774")</f>
        <v/>
      </c>
      <c r="B228" t="n">
        <v>0.1557510589768654</v>
      </c>
    </row>
    <row r="229">
      <c r="A229">
        <f>HYPERLINK("https://stackoverflow.com/q/47174045", "47174045")</f>
        <v/>
      </c>
      <c r="B229" t="n">
        <v>0.1546929973896266</v>
      </c>
    </row>
    <row r="230">
      <c r="A230">
        <f>HYPERLINK("https://stackoverflow.com/q/47194805", "47194805")</f>
        <v/>
      </c>
      <c r="B230" t="n">
        <v>0.2006107587502937</v>
      </c>
    </row>
    <row r="231">
      <c r="A231">
        <f>HYPERLINK("https://stackoverflow.com/q/47213805", "47213805")</f>
        <v/>
      </c>
      <c r="B231" t="n">
        <v>0.135016835016835</v>
      </c>
    </row>
    <row r="232">
      <c r="A232">
        <f>HYPERLINK("https://stackoverflow.com/q/47333242", "47333242")</f>
        <v/>
      </c>
      <c r="B232" t="n">
        <v>0.1305704099821747</v>
      </c>
    </row>
    <row r="233">
      <c r="A233">
        <f>HYPERLINK("https://stackoverflow.com/q/47378071", "47378071")</f>
        <v/>
      </c>
      <c r="B233" t="n">
        <v>0.191027926322044</v>
      </c>
    </row>
    <row r="234">
      <c r="A234">
        <f>HYPERLINK("https://stackoverflow.com/q/47393775", "47393775")</f>
        <v/>
      </c>
      <c r="B234" t="n">
        <v>0.1810411810411811</v>
      </c>
    </row>
    <row r="235">
      <c r="A235">
        <f>HYPERLINK("https://stackoverflow.com/q/47497901", "47497901")</f>
        <v/>
      </c>
      <c r="B235" t="n">
        <v>0.185526147551464</v>
      </c>
    </row>
    <row r="236">
      <c r="A236">
        <f>HYPERLINK("https://stackoverflow.com/q/47515082", "47515082")</f>
        <v/>
      </c>
      <c r="B236" t="n">
        <v>0.1164100016559033</v>
      </c>
    </row>
    <row r="237">
      <c r="A237">
        <f>HYPERLINK("https://stackoverflow.com/q/47742984", "47742984")</f>
        <v/>
      </c>
      <c r="B237" t="n">
        <v>0.162025662025662</v>
      </c>
    </row>
    <row r="238">
      <c r="A238">
        <f>HYPERLINK("https://stackoverflow.com/q/48520584", "48520584")</f>
        <v/>
      </c>
      <c r="B238" t="n">
        <v>0.1656244989578323</v>
      </c>
    </row>
    <row r="239">
      <c r="A239">
        <f>HYPERLINK("https://stackoverflow.com/q/48556498", "48556498")</f>
        <v/>
      </c>
      <c r="B239" t="n">
        <v>0.1493112947658402</v>
      </c>
    </row>
    <row r="240">
      <c r="A240">
        <f>HYPERLINK("https://stackoverflow.com/q/48611557", "48611557")</f>
        <v/>
      </c>
      <c r="B240" t="n">
        <v>0.1673881673881674</v>
      </c>
    </row>
    <row r="241">
      <c r="A241">
        <f>HYPERLINK("https://stackoverflow.com/q/48628269", "48628269")</f>
        <v/>
      </c>
      <c r="B241" t="n">
        <v>0.2995529061102832</v>
      </c>
    </row>
    <row r="242">
      <c r="A242">
        <f>HYPERLINK("https://stackoverflow.com/q/48641569", "48641569")</f>
        <v/>
      </c>
      <c r="B242" t="n">
        <v>0.2159955721599557</v>
      </c>
    </row>
    <row r="243">
      <c r="A243">
        <f>HYPERLINK("https://stackoverflow.com/q/48761222", "48761222")</f>
        <v/>
      </c>
      <c r="B243" t="n">
        <v>0.1808080808080808</v>
      </c>
    </row>
    <row r="244">
      <c r="A244">
        <f>HYPERLINK("https://stackoverflow.com/q/48794510", "48794510")</f>
        <v/>
      </c>
      <c r="B244" t="n">
        <v>0.2062289562289562</v>
      </c>
    </row>
    <row r="245">
      <c r="A245">
        <f>HYPERLINK("https://stackoverflow.com/q/48837776", "48837776")</f>
        <v/>
      </c>
      <c r="B245" t="n">
        <v>0.2540296582849775</v>
      </c>
    </row>
    <row r="246">
      <c r="A246">
        <f>HYPERLINK("https://stackoverflow.com/q/48865565", "48865565")</f>
        <v/>
      </c>
      <c r="B246" t="n">
        <v>0.3127390408943808</v>
      </c>
    </row>
    <row r="247">
      <c r="A247">
        <f>HYPERLINK("https://stackoverflow.com/q/48871444", "48871444")</f>
        <v/>
      </c>
      <c r="B247" t="n">
        <v>0.171585989767808</v>
      </c>
    </row>
    <row r="248">
      <c r="A248">
        <f>HYPERLINK("https://stackoverflow.com/q/48881818", "48881818")</f>
        <v/>
      </c>
      <c r="B248" t="n">
        <v>0.1982441234777683</v>
      </c>
    </row>
    <row r="249">
      <c r="A249">
        <f>HYPERLINK("https://stackoverflow.com/q/48897493", "48897493")</f>
        <v/>
      </c>
      <c r="B249" t="n">
        <v>0.1982683982683983</v>
      </c>
    </row>
    <row r="250">
      <c r="A250">
        <f>HYPERLINK("https://stackoverflow.com/q/48904349", "48904349")</f>
        <v/>
      </c>
      <c r="B250" t="n">
        <v>0.2159955721599558</v>
      </c>
    </row>
    <row r="251">
      <c r="A251">
        <f>HYPERLINK("https://stackoverflow.com/q/48914817", "48914817")</f>
        <v/>
      </c>
      <c r="B251" t="n">
        <v>0.1677188552188552</v>
      </c>
    </row>
    <row r="252">
      <c r="A252">
        <f>HYPERLINK("https://stackoverflow.com/q/48979623", "48979623")</f>
        <v/>
      </c>
      <c r="B252" t="n">
        <v>0.1492511320097527</v>
      </c>
    </row>
    <row r="253">
      <c r="A253">
        <f>HYPERLINK("https://stackoverflow.com/q/49288450", "49288450")</f>
        <v/>
      </c>
      <c r="B253" t="n">
        <v>0.2454811270600744</v>
      </c>
    </row>
    <row r="254">
      <c r="A254">
        <f>HYPERLINK("https://stackoverflow.com/q/49298407", "49298407")</f>
        <v/>
      </c>
      <c r="B254" t="n">
        <v>0.1943115364167996</v>
      </c>
    </row>
    <row r="255">
      <c r="A255">
        <f>HYPERLINK("https://stackoverflow.com/q/49644610", "49644610")</f>
        <v/>
      </c>
      <c r="B255" t="n">
        <v>0.179178145087236</v>
      </c>
    </row>
    <row r="256">
      <c r="A256">
        <f>HYPERLINK("https://stackoverflow.com/q/49670353", "49670353")</f>
        <v/>
      </c>
      <c r="B256" t="n">
        <v>0.2174895811259448</v>
      </c>
    </row>
    <row r="257">
      <c r="A257">
        <f>HYPERLINK("https://stackoverflow.com/q/49770636", "49770636")</f>
        <v/>
      </c>
      <c r="B257" t="n">
        <v>0.2078359351086624</v>
      </c>
    </row>
    <row r="258">
      <c r="A258">
        <f>HYPERLINK("https://stackoverflow.com/q/49789544", "49789544")</f>
        <v/>
      </c>
      <c r="B258" t="n">
        <v>0.237999037999038</v>
      </c>
    </row>
    <row r="259">
      <c r="A259">
        <f>HYPERLINK("https://stackoverflow.com/q/49997339", "49997339")</f>
        <v/>
      </c>
      <c r="B259" t="n">
        <v>0.1800936191180094</v>
      </c>
    </row>
    <row r="260">
      <c r="A260">
        <f>HYPERLINK("https://stackoverflow.com/q/50028775", "50028775")</f>
        <v/>
      </c>
      <c r="B260" t="n">
        <v>0.1647241647241647</v>
      </c>
    </row>
    <row r="261">
      <c r="A261">
        <f>HYPERLINK("https://stackoverflow.com/q/50168921", "50168921")</f>
        <v/>
      </c>
      <c r="B261" t="n">
        <v>0.2052851749821447</v>
      </c>
    </row>
    <row r="262">
      <c r="A262">
        <f>HYPERLINK("https://stackoverflow.com/q/50267824", "50267824")</f>
        <v/>
      </c>
      <c r="B262" t="n">
        <v>0.2234848484848485</v>
      </c>
    </row>
    <row r="263">
      <c r="A263">
        <f>HYPERLINK("https://stackoverflow.com/q/50285253", "50285253")</f>
        <v/>
      </c>
      <c r="B263" t="n">
        <v>0.1765192912733896</v>
      </c>
    </row>
    <row r="264">
      <c r="A264">
        <f>HYPERLINK("https://stackoverflow.com/q/50299058", "50299058")</f>
        <v/>
      </c>
      <c r="B264" t="n">
        <v>0.1786341677646026</v>
      </c>
    </row>
    <row r="265">
      <c r="A265">
        <f>HYPERLINK("https://stackoverflow.com/q/50330121", "50330121")</f>
        <v/>
      </c>
      <c r="B265" t="n">
        <v>0.3498200394752119</v>
      </c>
    </row>
    <row r="266">
      <c r="A266">
        <f>HYPERLINK("https://stackoverflow.com/q/50378352", "50378352")</f>
        <v/>
      </c>
      <c r="B266" t="n">
        <v>0.3603259485612427</v>
      </c>
    </row>
    <row r="267">
      <c r="A267">
        <f>HYPERLINK("https://stackoverflow.com/q/50407983", "50407983")</f>
        <v/>
      </c>
      <c r="B267" t="n">
        <v>0.2736644798500469</v>
      </c>
    </row>
    <row r="268">
      <c r="A268">
        <f>HYPERLINK("https://stackoverflow.com/q/50427696", "50427696")</f>
        <v/>
      </c>
      <c r="B268" t="n">
        <v>0.1949729856706601</v>
      </c>
    </row>
    <row r="269">
      <c r="A269">
        <f>HYPERLINK("https://stackoverflow.com/q/50491544", "50491544")</f>
        <v/>
      </c>
      <c r="B269" t="n">
        <v>0.1700879765395895</v>
      </c>
    </row>
    <row r="270">
      <c r="A270">
        <f>HYPERLINK("https://stackoverflow.com/q/50591528", "50591528")</f>
        <v/>
      </c>
      <c r="B270" t="n">
        <v>0.1289364230540701</v>
      </c>
    </row>
    <row r="271">
      <c r="A271">
        <f>HYPERLINK("https://stackoverflow.com/q/50635277", "50635277")</f>
        <v/>
      </c>
      <c r="B271" t="n">
        <v>0.1590532187547113</v>
      </c>
    </row>
    <row r="272">
      <c r="A272">
        <f>HYPERLINK("https://stackoverflow.com/q/50688958", "50688958")</f>
        <v/>
      </c>
      <c r="B272" t="n">
        <v>0.2012626262626263</v>
      </c>
    </row>
    <row r="273">
      <c r="A273">
        <f>HYPERLINK("https://stackoverflow.com/q/50705737", "50705737")</f>
        <v/>
      </c>
      <c r="B273" t="n">
        <v>0.2533197139938713</v>
      </c>
    </row>
    <row r="274">
      <c r="A274">
        <f>HYPERLINK("https://stackoverflow.com/q/50752250", "50752250")</f>
        <v/>
      </c>
      <c r="B274" t="n">
        <v>0.2278630460448642</v>
      </c>
    </row>
    <row r="275">
      <c r="A275">
        <f>HYPERLINK("https://stackoverflow.com/q/50766363", "50766363")</f>
        <v/>
      </c>
      <c r="B275" t="n">
        <v>0.2052851749821447</v>
      </c>
    </row>
    <row r="276">
      <c r="A276">
        <f>HYPERLINK("https://stackoverflow.com/q/50822695", "50822695")</f>
        <v/>
      </c>
      <c r="B276" t="n">
        <v>0.1248597081930415</v>
      </c>
    </row>
    <row r="277">
      <c r="A277">
        <f>HYPERLINK("https://stackoverflow.com/q/50980779", "50980779")</f>
        <v/>
      </c>
      <c r="B277" t="n">
        <v>0.1960227272727272</v>
      </c>
    </row>
    <row r="278">
      <c r="A278">
        <f>HYPERLINK("https://stackoverflow.com/q/51031354", "51031354")</f>
        <v/>
      </c>
      <c r="B278" t="n">
        <v>0.1919191919191919</v>
      </c>
    </row>
    <row r="279">
      <c r="A279">
        <f>HYPERLINK("https://stackoverflow.com/q/51066585", "51066585")</f>
        <v/>
      </c>
      <c r="B279" t="n">
        <v>0.1846172569064136</v>
      </c>
    </row>
    <row r="280">
      <c r="A280">
        <f>HYPERLINK("https://stackoverflow.com/q/51186512", "51186512")</f>
        <v/>
      </c>
      <c r="B280" t="n">
        <v>0.1452436452436453</v>
      </c>
    </row>
    <row r="281">
      <c r="A281">
        <f>HYPERLINK("https://stackoverflow.com/q/51206764", "51206764")</f>
        <v/>
      </c>
      <c r="B281" t="n">
        <v>0.2112428634167765</v>
      </c>
    </row>
    <row r="282">
      <c r="A282">
        <f>HYPERLINK("https://stackoverflow.com/q/51303561", "51303561")</f>
        <v/>
      </c>
      <c r="B282" t="n">
        <v>0.1237663996284686</v>
      </c>
    </row>
    <row r="283">
      <c r="A283">
        <f>HYPERLINK("https://stackoverflow.com/q/51308896", "51308896")</f>
        <v/>
      </c>
      <c r="B283" t="n">
        <v>0.126320678044816</v>
      </c>
    </row>
    <row r="284">
      <c r="A284">
        <f>HYPERLINK("https://stackoverflow.com/q/51312073", "51312073")</f>
        <v/>
      </c>
      <c r="B284" t="n">
        <v>0.190976430976431</v>
      </c>
    </row>
    <row r="285">
      <c r="A285">
        <f>HYPERLINK("https://stackoverflow.com/q/51352265", "51352265")</f>
        <v/>
      </c>
      <c r="B285" t="n">
        <v>0.2369248035914703</v>
      </c>
    </row>
    <row r="286">
      <c r="A286">
        <f>HYPERLINK("https://stackoverflow.com/q/51360587", "51360587")</f>
        <v/>
      </c>
      <c r="B286" t="n">
        <v>0.2871807505953848</v>
      </c>
    </row>
    <row r="287">
      <c r="A287">
        <f>HYPERLINK("https://stackoverflow.com/q/51369708", "51369708")</f>
        <v/>
      </c>
      <c r="B287" t="n">
        <v>0.1354201354201354</v>
      </c>
    </row>
    <row r="288">
      <c r="A288">
        <f>HYPERLINK("https://stackoverflow.com/q/51389551", "51389551")</f>
        <v/>
      </c>
      <c r="B288" t="n">
        <v>0.1951331496786042</v>
      </c>
    </row>
    <row r="289">
      <c r="A289">
        <f>HYPERLINK("https://stackoverflow.com/q/51472013", "51472013")</f>
        <v/>
      </c>
      <c r="B289" t="n">
        <v>0.228737074890921</v>
      </c>
    </row>
    <row r="290">
      <c r="A290">
        <f>HYPERLINK("https://stackoverflow.com/q/51480081", "51480081")</f>
        <v/>
      </c>
      <c r="B290" t="n">
        <v>0.1809452550193291</v>
      </c>
    </row>
    <row r="291">
      <c r="A291">
        <f>HYPERLINK("https://stackoverflow.com/q/51545104", "51545104")</f>
        <v/>
      </c>
      <c r="B291" t="n">
        <v>0.1455067920585162</v>
      </c>
    </row>
    <row r="292">
      <c r="A292">
        <f>HYPERLINK("https://stackoverflow.com/q/51739637", "51739637")</f>
        <v/>
      </c>
      <c r="B292" t="n">
        <v>0.1832611832611832</v>
      </c>
    </row>
    <row r="293">
      <c r="A293">
        <f>HYPERLINK("https://stackoverflow.com/q/51759572", "51759572")</f>
        <v/>
      </c>
      <c r="B293" t="n">
        <v>0.1311600857055402</v>
      </c>
    </row>
    <row r="294">
      <c r="A294">
        <f>HYPERLINK("https://stackoverflow.com/q/51865601", "51865601")</f>
        <v/>
      </c>
      <c r="B294" t="n">
        <v>0.1521668295861844</v>
      </c>
    </row>
    <row r="295">
      <c r="A295">
        <f>HYPERLINK("https://stackoverflow.com/q/51964843", "51964843")</f>
        <v/>
      </c>
      <c r="B295" t="n">
        <v>0.1895881895881896</v>
      </c>
    </row>
    <row r="296">
      <c r="A296">
        <f>HYPERLINK("https://stackoverflow.com/q/51966939", "51966939")</f>
        <v/>
      </c>
      <c r="B296" t="n">
        <v>0.2420798898071625</v>
      </c>
    </row>
    <row r="297">
      <c r="A297">
        <f>HYPERLINK("https://stackoverflow.com/q/52034362", "52034362")</f>
        <v/>
      </c>
      <c r="B297" t="n">
        <v>0.1715641261095806</v>
      </c>
    </row>
    <row r="298">
      <c r="A298">
        <f>HYPERLINK("https://stackoverflow.com/q/52070481", "52070481")</f>
        <v/>
      </c>
      <c r="B298" t="n">
        <v>0.2189955106621774</v>
      </c>
    </row>
    <row r="299">
      <c r="A299">
        <f>HYPERLINK("https://stackoverflow.com/q/52083694", "52083694")</f>
        <v/>
      </c>
      <c r="B299" t="n">
        <v>0.1554492291334396</v>
      </c>
    </row>
    <row r="300">
      <c r="A300">
        <f>HYPERLINK("https://stackoverflow.com/q/52144934", "52144934")</f>
        <v/>
      </c>
      <c r="B300" t="n">
        <v>0.167345092718227</v>
      </c>
    </row>
    <row r="301">
      <c r="A301">
        <f>HYPERLINK("https://stackoverflow.com/q/52145113", "52145113")</f>
        <v/>
      </c>
      <c r="B301" t="n">
        <v>0.2189033189033189</v>
      </c>
    </row>
    <row r="302">
      <c r="A302">
        <f>HYPERLINK("https://stackoverflow.com/q/52163958", "52163958")</f>
        <v/>
      </c>
      <c r="B302" t="n">
        <v>0.4146035518584538</v>
      </c>
    </row>
    <row r="303">
      <c r="A303">
        <f>HYPERLINK("https://stackoverflow.com/q/52261990", "52261990")</f>
        <v/>
      </c>
      <c r="B303" t="n">
        <v>0.1547873097168872</v>
      </c>
    </row>
    <row r="304">
      <c r="A304">
        <f>HYPERLINK("https://stackoverflow.com/q/52370526", "52370526")</f>
        <v/>
      </c>
      <c r="B304" t="n">
        <v>0.2235008310957678</v>
      </c>
    </row>
    <row r="305">
      <c r="A305">
        <f>HYPERLINK("https://stackoverflow.com/q/52421026", "52421026")</f>
        <v/>
      </c>
      <c r="B305" t="n">
        <v>0.1920556920556921</v>
      </c>
    </row>
    <row r="306">
      <c r="A306">
        <f>HYPERLINK("https://stackoverflow.com/q/52492264", "52492264")</f>
        <v/>
      </c>
      <c r="B306" t="n">
        <v>0.2830746489283074</v>
      </c>
    </row>
    <row r="307">
      <c r="A307">
        <f>HYPERLINK("https://stackoverflow.com/q/52510724", "52510724")</f>
        <v/>
      </c>
      <c r="B307" t="n">
        <v>0.1887445887445887</v>
      </c>
    </row>
    <row r="308">
      <c r="A308">
        <f>HYPERLINK("https://stackoverflow.com/q/52525320", "52525320")</f>
        <v/>
      </c>
      <c r="B308" t="n">
        <v>0.1374058040724707</v>
      </c>
    </row>
    <row r="309">
      <c r="A309">
        <f>HYPERLINK("https://stackoverflow.com/q/52593036", "52593036")</f>
        <v/>
      </c>
      <c r="B309" t="n">
        <v>0.2861952861952862</v>
      </c>
    </row>
    <row r="310">
      <c r="A310">
        <f>HYPERLINK("https://stackoverflow.com/q/52890757", "52890757")</f>
        <v/>
      </c>
      <c r="B310" t="n">
        <v>0.2527910685805423</v>
      </c>
    </row>
    <row r="311">
      <c r="A311">
        <f>HYPERLINK("https://stackoverflow.com/q/52958536", "52958536")</f>
        <v/>
      </c>
      <c r="B311" t="n">
        <v>0.1731291408710763</v>
      </c>
    </row>
    <row r="312">
      <c r="A312">
        <f>HYPERLINK("https://stackoverflow.com/q/52960863", "52960863")</f>
        <v/>
      </c>
      <c r="B312" t="n">
        <v>0.243630333182572</v>
      </c>
    </row>
    <row r="313">
      <c r="A313">
        <f>HYPERLINK("https://stackoverflow.com/q/53082382", "53082382")</f>
        <v/>
      </c>
      <c r="B313" t="n">
        <v>0.1712035610340695</v>
      </c>
    </row>
    <row r="314">
      <c r="A314">
        <f>HYPERLINK("https://stackoverflow.com/q/53095373", "53095373")</f>
        <v/>
      </c>
      <c r="B314" t="n">
        <v>0.18004368004368</v>
      </c>
    </row>
    <row r="315">
      <c r="A315">
        <f>HYPERLINK("https://stackoverflow.com/q/53299189", "53299189")</f>
        <v/>
      </c>
      <c r="B315" t="n">
        <v>0.1472332015810277</v>
      </c>
    </row>
    <row r="316">
      <c r="A316">
        <f>HYPERLINK("https://stackoverflow.com/q/53413258", "53413258")</f>
        <v/>
      </c>
      <c r="B316" t="n">
        <v>0.2137795869139154</v>
      </c>
    </row>
    <row r="317">
      <c r="A317">
        <f>HYPERLINK("https://stackoverflow.com/q/53439446", "53439446")</f>
        <v/>
      </c>
      <c r="B317" t="n">
        <v>0.1614463967405144</v>
      </c>
    </row>
    <row r="318">
      <c r="A318">
        <f>HYPERLINK("https://stackoverflow.com/q/53449627", "53449627")</f>
        <v/>
      </c>
      <c r="B318" t="n">
        <v>0.1824080218240802</v>
      </c>
    </row>
    <row r="319">
      <c r="A319">
        <f>HYPERLINK("https://stackoverflow.com/q/53472963", "53472963")</f>
        <v/>
      </c>
      <c r="B319" t="n">
        <v>0.240491875274484</v>
      </c>
    </row>
    <row r="320">
      <c r="A320">
        <f>HYPERLINK("https://stackoverflow.com/q/53504268", "53504268")</f>
        <v/>
      </c>
      <c r="B320" t="n">
        <v>0.1922887410692289</v>
      </c>
    </row>
    <row r="321">
      <c r="A321">
        <f>HYPERLINK("https://stackoverflow.com/q/53590585", "53590585")</f>
        <v/>
      </c>
      <c r="B321" t="n">
        <v>0.2131986531986532</v>
      </c>
    </row>
    <row r="322">
      <c r="A322">
        <f>HYPERLINK("https://stackoverflow.com/q/53664484", "53664484")</f>
        <v/>
      </c>
      <c r="B322" t="n">
        <v>0.2514029180695848</v>
      </c>
    </row>
    <row r="323">
      <c r="A323">
        <f>HYPERLINK("https://stackoverflow.com/q/53669169", "53669169")</f>
        <v/>
      </c>
      <c r="B323" t="n">
        <v>0.1614849796667978</v>
      </c>
    </row>
    <row r="324">
      <c r="A324">
        <f>HYPERLINK("https://stackoverflow.com/q/53801839", "53801839")</f>
        <v/>
      </c>
      <c r="B324" t="n">
        <v>0.3205922865013775</v>
      </c>
    </row>
    <row r="325">
      <c r="A325">
        <f>HYPERLINK("https://stackoverflow.com/q/53944354", "53944354")</f>
        <v/>
      </c>
      <c r="B325" t="n">
        <v>0.3906565656565656</v>
      </c>
    </row>
    <row r="326">
      <c r="A326">
        <f>HYPERLINK("https://stackoverflow.com/q/54049205", "54049205")</f>
        <v/>
      </c>
      <c r="B326" t="n">
        <v>0.1476621888993023</v>
      </c>
    </row>
    <row r="327">
      <c r="A327">
        <f>HYPERLINK("https://stackoverflow.com/q/54060686", "54060686")</f>
        <v/>
      </c>
      <c r="B327" t="n">
        <v>0.3767383984775289</v>
      </c>
    </row>
    <row r="328">
      <c r="A328">
        <f>HYPERLINK("https://stackoverflow.com/q/54123965", "54123965")</f>
        <v/>
      </c>
      <c r="B328" t="n">
        <v>0.2928586564950201</v>
      </c>
    </row>
    <row r="329">
      <c r="A329">
        <f>HYPERLINK("https://stackoverflow.com/q/54186801", "54186801")</f>
        <v/>
      </c>
      <c r="B329" t="n">
        <v>0.2186816619806311</v>
      </c>
    </row>
    <row r="330">
      <c r="A330">
        <f>HYPERLINK("https://stackoverflow.com/q/54323760", "54323760")</f>
        <v/>
      </c>
      <c r="B330" t="n">
        <v>0.1946345172151624</v>
      </c>
    </row>
    <row r="331">
      <c r="A331">
        <f>HYPERLINK("https://stackoverflow.com/q/54446152", "54446152")</f>
        <v/>
      </c>
      <c r="B331" t="n">
        <v>0.1739096390259181</v>
      </c>
    </row>
    <row r="332">
      <c r="A332">
        <f>HYPERLINK("https://stackoverflow.com/q/54531836", "54531836")</f>
        <v/>
      </c>
      <c r="B332" t="n">
        <v>0.1701800614844093</v>
      </c>
    </row>
    <row r="333">
      <c r="A333">
        <f>HYPERLINK("https://stackoverflow.com/q/54548422", "54548422")</f>
        <v/>
      </c>
      <c r="B333" t="n">
        <v>0.1603535353535353</v>
      </c>
    </row>
    <row r="334">
      <c r="A334">
        <f>HYPERLINK("https://stackoverflow.com/q/54577431", "54577431")</f>
        <v/>
      </c>
      <c r="B334" t="n">
        <v>0.1460254721124287</v>
      </c>
    </row>
    <row r="335">
      <c r="A335">
        <f>HYPERLINK("https://stackoverflow.com/q/54604041", "54604041")</f>
        <v/>
      </c>
      <c r="B335" t="n">
        <v>0.130050505050505</v>
      </c>
    </row>
    <row r="336">
      <c r="A336">
        <f>HYPERLINK("https://stackoverflow.com/q/54666876", "54666876")</f>
        <v/>
      </c>
      <c r="B336" t="n">
        <v>0.2070216730410905</v>
      </c>
    </row>
    <row r="337">
      <c r="A337">
        <f>HYPERLINK("https://stackoverflow.com/q/54894563", "54894563")</f>
        <v/>
      </c>
      <c r="B337" t="n">
        <v>0.201735666524399</v>
      </c>
    </row>
    <row r="338">
      <c r="A338">
        <f>HYPERLINK("https://stackoverflow.com/q/55064804", "55064804")</f>
        <v/>
      </c>
      <c r="B338" t="n">
        <v>0.1703442188879082</v>
      </c>
    </row>
    <row r="339">
      <c r="A339">
        <f>HYPERLINK("https://stackoverflow.com/q/55068186", "55068186")</f>
        <v/>
      </c>
      <c r="B339" t="n">
        <v>0.1407028026746337</v>
      </c>
    </row>
    <row r="340">
      <c r="A340">
        <f>HYPERLINK("https://stackoverflow.com/q/55101284", "55101284")</f>
        <v/>
      </c>
      <c r="B340" t="n">
        <v>0.2024275008145976</v>
      </c>
    </row>
    <row r="341">
      <c r="A341">
        <f>HYPERLINK("https://stackoverflow.com/q/55116523", "55116523")</f>
        <v/>
      </c>
      <c r="B341" t="n">
        <v>0.2004769921436588</v>
      </c>
    </row>
    <row r="342">
      <c r="A342">
        <f>HYPERLINK("https://stackoverflow.com/q/55178584", "55178584")</f>
        <v/>
      </c>
      <c r="B342" t="n">
        <v>0.1966385163106474</v>
      </c>
    </row>
    <row r="343">
      <c r="A343">
        <f>HYPERLINK("https://stackoverflow.com/q/55224716", "55224716")</f>
        <v/>
      </c>
      <c r="B343" t="n">
        <v>0.2796064089167538</v>
      </c>
    </row>
    <row r="344">
      <c r="A344">
        <f>HYPERLINK("https://stackoverflow.com/q/55350422", "55350422")</f>
        <v/>
      </c>
      <c r="B344" t="n">
        <v>0.2535701846046673</v>
      </c>
    </row>
    <row r="345">
      <c r="A345">
        <f>HYPERLINK("https://stackoverflow.com/q/55367038", "55367038")</f>
        <v/>
      </c>
      <c r="B345" t="n">
        <v>0.166540404040404</v>
      </c>
    </row>
    <row r="346">
      <c r="A346">
        <f>HYPERLINK("https://stackoverflow.com/q/55418261", "55418261")</f>
        <v/>
      </c>
      <c r="B346" t="n">
        <v>0.1907810499359795</v>
      </c>
    </row>
    <row r="347">
      <c r="A347">
        <f>HYPERLINK("https://stackoverflow.com/q/55450821", "55450821")</f>
        <v/>
      </c>
      <c r="B347" t="n">
        <v>0.1578530402059814</v>
      </c>
    </row>
    <row r="348">
      <c r="A348">
        <f>HYPERLINK("https://stackoverflow.com/q/55471101", "55471101")</f>
        <v/>
      </c>
      <c r="B348" t="n">
        <v>0.1774445485785692</v>
      </c>
    </row>
    <row r="349">
      <c r="A349">
        <f>HYPERLINK("https://stackoverflow.com/q/55514820", "55514820")</f>
        <v/>
      </c>
      <c r="B349" t="n">
        <v>0.1903318903318903</v>
      </c>
    </row>
    <row r="350">
      <c r="A350">
        <f>HYPERLINK("https://stackoverflow.com/q/55520394", "55520394")</f>
        <v/>
      </c>
      <c r="B350" t="n">
        <v>0.1935193519351935</v>
      </c>
    </row>
    <row r="351">
      <c r="A351">
        <f>HYPERLINK("https://stackoverflow.com/q/55726611", "55726611")</f>
        <v/>
      </c>
      <c r="B351" t="n">
        <v>0.2262626262626263</v>
      </c>
    </row>
    <row r="352">
      <c r="A352">
        <f>HYPERLINK("https://stackoverflow.com/q/55738130", "55738130")</f>
        <v/>
      </c>
      <c r="B352" t="n">
        <v>0.1928938507885876</v>
      </c>
    </row>
    <row r="353">
      <c r="A353">
        <f>HYPERLINK("https://stackoverflow.com/q/55781743", "55781743")</f>
        <v/>
      </c>
      <c r="B353" t="n">
        <v>0.1785975699019177</v>
      </c>
    </row>
    <row r="354">
      <c r="A354">
        <f>HYPERLINK("https://stackoverflow.com/q/55835640", "55835640")</f>
        <v/>
      </c>
      <c r="B354" t="n">
        <v>0.2491087344028521</v>
      </c>
    </row>
    <row r="355">
      <c r="A355">
        <f>HYPERLINK("https://stackoverflow.com/q/55853588", "55853588")</f>
        <v/>
      </c>
      <c r="B355" t="n">
        <v>0.184655544206106</v>
      </c>
    </row>
    <row r="356">
      <c r="A356">
        <f>HYPERLINK("https://stackoverflow.com/q/55929236", "55929236")</f>
        <v/>
      </c>
      <c r="B356" t="n">
        <v>0.1598401598401598</v>
      </c>
    </row>
    <row r="357">
      <c r="A357">
        <f>HYPERLINK("https://stackoverflow.com/q/55935097", "55935097")</f>
        <v/>
      </c>
      <c r="B357" t="n">
        <v>0.3260562615401326</v>
      </c>
    </row>
    <row r="358">
      <c r="A358">
        <f>HYPERLINK("https://stackoverflow.com/q/56006399", "56006399")</f>
        <v/>
      </c>
      <c r="B358" t="n">
        <v>0.2181337181337182</v>
      </c>
    </row>
    <row r="359">
      <c r="A359">
        <f>HYPERLINK("https://stackoverflow.com/q/56111559", "56111559")</f>
        <v/>
      </c>
      <c r="B359" t="n">
        <v>0.1475024214750242</v>
      </c>
    </row>
    <row r="360">
      <c r="A360">
        <f>HYPERLINK("https://stackoverflow.com/q/56127535", "56127535")</f>
        <v/>
      </c>
      <c r="B360" t="n">
        <v>0.1406060606060606</v>
      </c>
    </row>
    <row r="361">
      <c r="A361">
        <f>HYPERLINK("https://stackoverflow.com/q/56305835", "56305835")</f>
        <v/>
      </c>
      <c r="B361" t="n">
        <v>0.1824366110080396</v>
      </c>
    </row>
    <row r="362">
      <c r="A362">
        <f>HYPERLINK("https://stackoverflow.com/q/56336917", "56336917")</f>
        <v/>
      </c>
      <c r="B362" t="n">
        <v>0.1893291893291894</v>
      </c>
    </row>
    <row r="363">
      <c r="A363">
        <f>HYPERLINK("https://stackoverflow.com/q/56355331", "56355331")</f>
        <v/>
      </c>
      <c r="B363" t="n">
        <v>0.1425061425061425</v>
      </c>
    </row>
    <row r="364">
      <c r="A364">
        <f>HYPERLINK("https://stackoverflow.com/q/56414466", "56414466")</f>
        <v/>
      </c>
      <c r="B364" t="n">
        <v>0.152832674571805</v>
      </c>
    </row>
    <row r="365">
      <c r="A365">
        <f>HYPERLINK("https://stackoverflow.com/q/56570383", "56570383")</f>
        <v/>
      </c>
      <c r="B365" t="n">
        <v>0.2868490732568403</v>
      </c>
    </row>
    <row r="366">
      <c r="A366">
        <f>HYPERLINK("https://stackoverflow.com/q/56573602", "56573602")</f>
        <v/>
      </c>
      <c r="B366" t="n">
        <v>0.1767676767676768</v>
      </c>
    </row>
    <row r="367">
      <c r="A367">
        <f>HYPERLINK("https://stackoverflow.com/q/56587997", "56587997")</f>
        <v/>
      </c>
      <c r="B367" t="n">
        <v>0.2260702260702261</v>
      </c>
    </row>
    <row r="368">
      <c r="A368">
        <f>HYPERLINK("https://stackoverflow.com/q/56633307", "56633307")</f>
        <v/>
      </c>
      <c r="B368" t="n">
        <v>0.2209046991655688</v>
      </c>
    </row>
    <row r="369">
      <c r="A369">
        <f>HYPERLINK("https://stackoverflow.com/q/56679178", "56679178")</f>
        <v/>
      </c>
      <c r="B369" t="n">
        <v>0.1773288439955107</v>
      </c>
    </row>
    <row r="370">
      <c r="A370">
        <f>HYPERLINK("https://stackoverflow.com/q/56700759", "56700759")</f>
        <v/>
      </c>
      <c r="B370" t="n">
        <v>0.1803977272727273</v>
      </c>
    </row>
    <row r="371">
      <c r="A371">
        <f>HYPERLINK("https://stackoverflow.com/q/56746025", "56746025")</f>
        <v/>
      </c>
      <c r="B371" t="n">
        <v>0.1997283761989644</v>
      </c>
    </row>
    <row r="372">
      <c r="A372">
        <f>HYPERLINK("https://stackoverflow.com/q/56809303", "56809303")</f>
        <v/>
      </c>
      <c r="B372" t="n">
        <v>0.22401985961308</v>
      </c>
    </row>
    <row r="373">
      <c r="A373">
        <f>HYPERLINK("https://stackoverflow.com/q/56903025", "56903025")</f>
        <v/>
      </c>
      <c r="B373" t="n">
        <v>0.253475935828877</v>
      </c>
    </row>
    <row r="374">
      <c r="A374">
        <f>HYPERLINK("https://stackoverflow.com/q/56914312", "56914312")</f>
        <v/>
      </c>
      <c r="B374" t="n">
        <v>0.2321713374344953</v>
      </c>
    </row>
    <row r="375">
      <c r="A375">
        <f>HYPERLINK("https://stackoverflow.com/q/56924243", "56924243")</f>
        <v/>
      </c>
      <c r="B375" t="n">
        <v>0.1573948439620081</v>
      </c>
    </row>
    <row r="376">
      <c r="A376">
        <f>HYPERLINK("https://stackoverflow.com/q/56943460", "56943460")</f>
        <v/>
      </c>
      <c r="B376" t="n">
        <v>0.2946127946127947</v>
      </c>
    </row>
    <row r="377">
      <c r="A377">
        <f>HYPERLINK("https://stackoverflow.com/q/57076871", "57076871")</f>
        <v/>
      </c>
      <c r="B377" t="n">
        <v>0.2346041055718476</v>
      </c>
    </row>
    <row r="378">
      <c r="A378">
        <f>HYPERLINK("https://stackoverflow.com/q/57161753", "57161753")</f>
        <v/>
      </c>
      <c r="B378" t="n">
        <v>0.1964516964516965</v>
      </c>
    </row>
    <row r="379">
      <c r="A379">
        <f>HYPERLINK("https://stackoverflow.com/q/57172082", "57172082")</f>
        <v/>
      </c>
      <c r="B379" t="n">
        <v>0.1779701779701779</v>
      </c>
    </row>
    <row r="380">
      <c r="A380">
        <f>HYPERLINK("https://stackoverflow.com/q/57185134", "57185134")</f>
        <v/>
      </c>
      <c r="B380" t="n">
        <v>0.1412829594647776</v>
      </c>
    </row>
    <row r="381">
      <c r="A381">
        <f>HYPERLINK("https://stackoverflow.com/q/57228609", "57228609")</f>
        <v/>
      </c>
      <c r="B381" t="n">
        <v>0.1943241943241943</v>
      </c>
    </row>
    <row r="382">
      <c r="A382">
        <f>HYPERLINK("https://stackoverflow.com/q/57256084", "57256084")</f>
        <v/>
      </c>
      <c r="B382" t="n">
        <v>0.172876304023845</v>
      </c>
    </row>
    <row r="383">
      <c r="A383">
        <f>HYPERLINK("https://stackoverflow.com/q/57261342", "57261342")</f>
        <v/>
      </c>
      <c r="B383" t="n">
        <v>0.1728679197033627</v>
      </c>
    </row>
    <row r="384">
      <c r="A384">
        <f>HYPERLINK("https://stackoverflow.com/q/57316012", "57316012")</f>
        <v/>
      </c>
      <c r="B384" t="n">
        <v>0.1966540404040404</v>
      </c>
    </row>
    <row r="385">
      <c r="A385">
        <f>HYPERLINK("https://stackoverflow.com/q/57355228", "57355228")</f>
        <v/>
      </c>
      <c r="B385" t="n">
        <v>0.1679292929292929</v>
      </c>
    </row>
    <row r="386">
      <c r="A386">
        <f>HYPERLINK("https://stackoverflow.com/q/57359876", "57359876")</f>
        <v/>
      </c>
      <c r="B386" t="n">
        <v>0.2961715924678887</v>
      </c>
    </row>
    <row r="387">
      <c r="A387">
        <f>HYPERLINK("https://stackoverflow.com/q/57369751", "57369751")</f>
        <v/>
      </c>
      <c r="B387" t="n">
        <v>0.314709595959596</v>
      </c>
    </row>
    <row r="388">
      <c r="A388">
        <f>HYPERLINK("https://stackoverflow.com/q/57403551", "57403551")</f>
        <v/>
      </c>
      <c r="B388" t="n">
        <v>0.2703805734108765</v>
      </c>
    </row>
    <row r="389">
      <c r="A389">
        <f>HYPERLINK("https://stackoverflow.com/q/57404280", "57404280")</f>
        <v/>
      </c>
      <c r="B389" t="n">
        <v>0.1793576793576793</v>
      </c>
    </row>
    <row r="390">
      <c r="A390">
        <f>HYPERLINK("https://stackoverflow.com/q/57474055", "57474055")</f>
        <v/>
      </c>
      <c r="B390" t="n">
        <v>0.2325822325822327</v>
      </c>
    </row>
    <row r="391">
      <c r="A391">
        <f>HYPERLINK("https://stackoverflow.com/q/57496839", "57496839")</f>
        <v/>
      </c>
      <c r="B391" t="n">
        <v>0.2177033492822966</v>
      </c>
    </row>
    <row r="392">
      <c r="A392">
        <f>HYPERLINK("https://stackoverflow.com/q/57502125", "57502125")</f>
        <v/>
      </c>
      <c r="B392" t="n">
        <v>0.1850556850556851</v>
      </c>
    </row>
    <row r="393">
      <c r="A393">
        <f>HYPERLINK("https://stackoverflow.com/q/57523091", "57523091")</f>
        <v/>
      </c>
      <c r="B393" t="n">
        <v>0.1331986531986532</v>
      </c>
    </row>
    <row r="394">
      <c r="A394">
        <f>HYPERLINK("https://stackoverflow.com/q/57557137", "57557137")</f>
        <v/>
      </c>
      <c r="B394" t="n">
        <v>0.2115440115440115</v>
      </c>
    </row>
    <row r="395">
      <c r="A395">
        <f>HYPERLINK("https://stackoverflow.com/q/57575852", "57575852")</f>
        <v/>
      </c>
      <c r="B395" t="n">
        <v>0.1616161616161616</v>
      </c>
    </row>
    <row r="396">
      <c r="A396">
        <f>HYPERLINK("https://stackoverflow.com/q/57647663", "57647663")</f>
        <v/>
      </c>
      <c r="B396" t="n">
        <v>0.1344430217669654</v>
      </c>
    </row>
    <row r="397">
      <c r="A397">
        <f>HYPERLINK("https://stackoverflow.com/q/57676928", "57676928")</f>
        <v/>
      </c>
      <c r="B397" t="n">
        <v>0.1335227272727273</v>
      </c>
    </row>
    <row r="398">
      <c r="A398">
        <f>HYPERLINK("https://stackoverflow.com/q/57762017", "57762017")</f>
        <v/>
      </c>
      <c r="B398" t="n">
        <v>0.2662522662522663</v>
      </c>
    </row>
    <row r="399">
      <c r="A399">
        <f>HYPERLINK("https://stackoverflow.com/q/57849964", "57849964")</f>
        <v/>
      </c>
      <c r="B399" t="n">
        <v>0.1665518824609734</v>
      </c>
    </row>
    <row r="400">
      <c r="A400">
        <f>HYPERLINK("https://stackoverflow.com/q/57901336", "57901336")</f>
        <v/>
      </c>
      <c r="B400" t="n">
        <v>0.1446280991735537</v>
      </c>
    </row>
    <row r="401">
      <c r="A401">
        <f>HYPERLINK("https://stackoverflow.com/q/57918783", "57918783")</f>
        <v/>
      </c>
      <c r="B401" t="n">
        <v>0.2835804857081453</v>
      </c>
    </row>
    <row r="402">
      <c r="A402">
        <f>HYPERLINK("https://stackoverflow.com/q/58004855", "58004855")</f>
        <v/>
      </c>
      <c r="B402" t="n">
        <v>0.1655538435199452</v>
      </c>
    </row>
    <row r="403">
      <c r="A403">
        <f>HYPERLINK("https://stackoverflow.com/q/58031932", "58031932")</f>
        <v/>
      </c>
      <c r="B403" t="n">
        <v>0.135662177328844</v>
      </c>
    </row>
    <row r="404">
      <c r="A404">
        <f>HYPERLINK("https://stackoverflow.com/q/58114590", "58114590")</f>
        <v/>
      </c>
      <c r="B404" t="n">
        <v>0.3420569329660239</v>
      </c>
    </row>
    <row r="405">
      <c r="A405">
        <f>HYPERLINK("https://stackoverflow.com/q/58116800", "58116800")</f>
        <v/>
      </c>
      <c r="B405" t="n">
        <v>0.1233632622521511</v>
      </c>
    </row>
    <row r="406">
      <c r="A406">
        <f>HYPERLINK("https://stackoverflow.com/q/58134573", "58134573")</f>
        <v/>
      </c>
      <c r="B406" t="n">
        <v>0.2360209235209235</v>
      </c>
    </row>
    <row r="407">
      <c r="A407">
        <f>HYPERLINK("https://stackoverflow.com/q/58170140", "58170140")</f>
        <v/>
      </c>
      <c r="B407" t="n">
        <v>0.1761044791347822</v>
      </c>
    </row>
    <row r="408">
      <c r="A408">
        <f>HYPERLINK("https://stackoverflow.com/q/58270907", "58270907")</f>
        <v/>
      </c>
      <c r="B408" t="n">
        <v>0.162097162097162</v>
      </c>
    </row>
    <row r="409">
      <c r="A409">
        <f>HYPERLINK("https://stackoverflow.com/q/58281244", "58281244")</f>
        <v/>
      </c>
      <c r="B409" t="n">
        <v>0.2873847167325428</v>
      </c>
    </row>
    <row r="410">
      <c r="A410">
        <f>HYPERLINK("https://stackoverflow.com/q/58346580", "58346580")</f>
        <v/>
      </c>
      <c r="B410" t="n">
        <v>0.2210998877665544</v>
      </c>
    </row>
    <row r="411">
      <c r="A411">
        <f>HYPERLINK("https://stackoverflow.com/q/58394762", "58394762")</f>
        <v/>
      </c>
      <c r="B411" t="n">
        <v>0.1783216783216783</v>
      </c>
    </row>
    <row r="412">
      <c r="A412">
        <f>HYPERLINK("https://stackoverflow.com/q/58428940", "58428940")</f>
        <v/>
      </c>
      <c r="B412" t="n">
        <v>0.1586399711399712</v>
      </c>
    </row>
    <row r="413">
      <c r="A413">
        <f>HYPERLINK("https://stackoverflow.com/q/58430408", "58430408")</f>
        <v/>
      </c>
      <c r="B413" t="n">
        <v>0.2881646655231561</v>
      </c>
    </row>
    <row r="414">
      <c r="A414">
        <f>HYPERLINK("https://stackoverflow.com/q/58483028", "58483028")</f>
        <v/>
      </c>
      <c r="B414" t="n">
        <v>0.2017356665243989</v>
      </c>
    </row>
    <row r="415">
      <c r="A415">
        <f>HYPERLINK("https://stackoverflow.com/q/58575034", "58575034")</f>
        <v/>
      </c>
      <c r="B415" t="n">
        <v>0.2072951739618406</v>
      </c>
    </row>
    <row r="416">
      <c r="A416">
        <f>HYPERLINK("https://stackoverflow.com/q/58687783", "58687783")</f>
        <v/>
      </c>
      <c r="B416" t="n">
        <v>0.2440855927698033</v>
      </c>
    </row>
    <row r="417">
      <c r="A417">
        <f>HYPERLINK("https://stackoverflow.com/q/58738924", "58738924")</f>
        <v/>
      </c>
      <c r="B417" t="n">
        <v>0.234913234913235</v>
      </c>
    </row>
    <row r="418">
      <c r="A418">
        <f>HYPERLINK("https://stackoverflow.com/q/58759042", "58759042")</f>
        <v/>
      </c>
      <c r="B418" t="n">
        <v>0.1424242424242425</v>
      </c>
    </row>
    <row r="419">
      <c r="A419">
        <f>HYPERLINK("https://stackoverflow.com/q/58783610", "58783610")</f>
        <v/>
      </c>
      <c r="B419" t="n">
        <v>0.3929594451982512</v>
      </c>
    </row>
    <row r="420">
      <c r="A420">
        <f>HYPERLINK("https://stackoverflow.com/q/58832168", "58832168")</f>
        <v/>
      </c>
      <c r="B420" t="n">
        <v>0.1665337586390218</v>
      </c>
    </row>
    <row r="421">
      <c r="A421">
        <f>HYPERLINK("https://stackoverflow.com/q/58877222", "58877222")</f>
        <v/>
      </c>
      <c r="B421" t="n">
        <v>0.335297418630752</v>
      </c>
    </row>
    <row r="422">
      <c r="A422">
        <f>HYPERLINK("https://stackoverflow.com/q/58927482", "58927482")</f>
        <v/>
      </c>
      <c r="B422" t="n">
        <v>0.1335227272727273</v>
      </c>
    </row>
    <row r="423">
      <c r="A423">
        <f>HYPERLINK("https://stackoverflow.com/q/58933463", "58933463")</f>
        <v/>
      </c>
      <c r="B423" t="n">
        <v>0.1695331695331695</v>
      </c>
    </row>
    <row r="424">
      <c r="A424">
        <f>HYPERLINK("https://stackoverflow.com/q/59029108", "59029108")</f>
        <v/>
      </c>
      <c r="B424" t="n">
        <v>0.1278890600924499</v>
      </c>
    </row>
    <row r="425">
      <c r="A425">
        <f>HYPERLINK("https://stackoverflow.com/q/59146323", "59146323")</f>
        <v/>
      </c>
      <c r="B425" t="n">
        <v>0.1970408308436477</v>
      </c>
    </row>
    <row r="426">
      <c r="A426">
        <f>HYPERLINK("https://stackoverflow.com/q/59186116", "59186116")</f>
        <v/>
      </c>
      <c r="B426" t="n">
        <v>0.154040404040404</v>
      </c>
    </row>
    <row r="427">
      <c r="A427">
        <f>HYPERLINK("https://stackoverflow.com/q/59223342", "59223342")</f>
        <v/>
      </c>
      <c r="B427" t="n">
        <v>0.275808936825886</v>
      </c>
    </row>
    <row r="428">
      <c r="A428">
        <f>HYPERLINK("https://stackoverflow.com/q/59236705", "59236705")</f>
        <v/>
      </c>
      <c r="B428" t="n">
        <v>0.1621836340937465</v>
      </c>
    </row>
    <row r="429">
      <c r="A429">
        <f>HYPERLINK("https://stackoverflow.com/q/59268990", "59268990")</f>
        <v/>
      </c>
      <c r="B429" t="n">
        <v>0.1987618116650375</v>
      </c>
    </row>
    <row r="430">
      <c r="A430">
        <f>HYPERLINK("https://stackoverflow.com/q/59320807", "59320807")</f>
        <v/>
      </c>
      <c r="B430" t="n">
        <v>0.1598989898989899</v>
      </c>
    </row>
    <row r="431">
      <c r="A431">
        <f>HYPERLINK("https://stackoverflow.com/q/59368935", "59368935")</f>
        <v/>
      </c>
      <c r="B431" t="n">
        <v>0.2769867348180601</v>
      </c>
    </row>
    <row r="432">
      <c r="A432">
        <f>HYPERLINK("https://stackoverflow.com/q/59406878", "59406878")</f>
        <v/>
      </c>
      <c r="B432" t="n">
        <v>0.1890331890331891</v>
      </c>
    </row>
    <row r="433">
      <c r="A433">
        <f>HYPERLINK("https://stackoverflow.com/q/59434557", "59434557")</f>
        <v/>
      </c>
      <c r="B433" t="n">
        <v>0.1751893939393939</v>
      </c>
    </row>
    <row r="434">
      <c r="A434">
        <f>HYPERLINK("https://stackoverflow.com/q/59530814", "59530814")</f>
        <v/>
      </c>
      <c r="B434" t="n">
        <v>0.2033320215138397</v>
      </c>
    </row>
    <row r="435">
      <c r="A435">
        <f>HYPERLINK("https://stackoverflow.com/q/59541205", "59541205")</f>
        <v/>
      </c>
      <c r="B435" t="n">
        <v>0.1855872154379617</v>
      </c>
    </row>
    <row r="436">
      <c r="A436">
        <f>HYPERLINK("https://stackoverflow.com/q/59551703", "59551703")</f>
        <v/>
      </c>
      <c r="B436" t="n">
        <v>0.202020202020202</v>
      </c>
    </row>
    <row r="437">
      <c r="A437">
        <f>HYPERLINK("https://stackoverflow.com/q/59625496", "59625496")</f>
        <v/>
      </c>
      <c r="B437" t="n">
        <v>0.1331779331779332</v>
      </c>
    </row>
    <row r="438">
      <c r="A438">
        <f>HYPERLINK("https://stackoverflow.com/q/59645309", "59645309")</f>
        <v/>
      </c>
      <c r="B438" t="n">
        <v>0.1473354231974922</v>
      </c>
    </row>
    <row r="439">
      <c r="A439">
        <f>HYPERLINK("https://stackoverflow.com/q/59655025", "59655025")</f>
        <v/>
      </c>
      <c r="B439" t="n">
        <v>0.1742424242424243</v>
      </c>
    </row>
    <row r="440">
      <c r="A440">
        <f>HYPERLINK("https://stackoverflow.com/q/59856067", "59856067")</f>
        <v/>
      </c>
      <c r="B440" t="n">
        <v>0.2189500640204866</v>
      </c>
    </row>
    <row r="441">
      <c r="A441">
        <f>HYPERLINK("https://stackoverflow.com/q/59881776", "59881776")</f>
        <v/>
      </c>
      <c r="B441" t="n">
        <v>0.1756338899196042</v>
      </c>
    </row>
    <row r="442">
      <c r="A442">
        <f>HYPERLINK("https://stackoverflow.com/q/59979336", "59979336")</f>
        <v/>
      </c>
      <c r="B442" t="n">
        <v>0.1723202170963365</v>
      </c>
    </row>
    <row r="443">
      <c r="A443">
        <f>HYPERLINK("https://stackoverflow.com/q/60044307", "60044307")</f>
        <v/>
      </c>
      <c r="B443" t="n">
        <v>0.1344430217669654</v>
      </c>
    </row>
    <row r="444">
      <c r="A444">
        <f>HYPERLINK("https://stackoverflow.com/q/60071979", "60071979")</f>
        <v/>
      </c>
      <c r="B444" t="n">
        <v>0.1592694622997653</v>
      </c>
    </row>
    <row r="445">
      <c r="A445">
        <f>HYPERLINK("https://stackoverflow.com/q/60140719", "60140719")</f>
        <v/>
      </c>
      <c r="B445" t="n">
        <v>0.233939393939394</v>
      </c>
    </row>
    <row r="446">
      <c r="A446">
        <f>HYPERLINK("https://stackoverflow.com/q/60153052", "60153052")</f>
        <v/>
      </c>
      <c r="B446" t="n">
        <v>0.1638334565163833</v>
      </c>
    </row>
    <row r="447">
      <c r="A447">
        <f>HYPERLINK("https://stackoverflow.com/q/60168595", "60168595")</f>
        <v/>
      </c>
      <c r="B447" t="n">
        <v>0.1757575757575758</v>
      </c>
    </row>
    <row r="448">
      <c r="A448">
        <f>HYPERLINK("https://stackoverflow.com/q/60193479", "60193479")</f>
        <v/>
      </c>
      <c r="B448" t="n">
        <v>0.2288741069228875</v>
      </c>
    </row>
    <row r="449">
      <c r="A449">
        <f>HYPERLINK("https://stackoverflow.com/q/60218411", "60218411")</f>
        <v/>
      </c>
      <c r="B449" t="n">
        <v>0.1490244914902449</v>
      </c>
    </row>
    <row r="450">
      <c r="A450">
        <f>HYPERLINK("https://stackoverflow.com/q/60285447", "60285447")</f>
        <v/>
      </c>
      <c r="B450" t="n">
        <v>0.2053089029833216</v>
      </c>
    </row>
    <row r="451">
      <c r="A451">
        <f>HYPERLINK("https://stackoverflow.com/q/60379101", "60379101")</f>
        <v/>
      </c>
      <c r="B451" t="n">
        <v>0.3250494361605473</v>
      </c>
    </row>
    <row r="452">
      <c r="A452">
        <f>HYPERLINK("https://stackoverflow.com/q/60389290", "60389290")</f>
        <v/>
      </c>
      <c r="B452" t="n">
        <v>0.2043097643097643</v>
      </c>
    </row>
    <row r="453">
      <c r="A453">
        <f>HYPERLINK("https://stackoverflow.com/q/60407965", "60407965")</f>
        <v/>
      </c>
      <c r="B453" t="n">
        <v>0.193001443001443</v>
      </c>
    </row>
    <row r="454">
      <c r="A454">
        <f>HYPERLINK("https://stackoverflow.com/q/60589214", "60589214")</f>
        <v/>
      </c>
      <c r="B454" t="n">
        <v>0.1352231997393288</v>
      </c>
    </row>
    <row r="455">
      <c r="A455">
        <f>HYPERLINK("https://stackoverflow.com/q/60648240", "60648240")</f>
        <v/>
      </c>
      <c r="B455" t="n">
        <v>0.2009973149213655</v>
      </c>
    </row>
    <row r="456">
      <c r="A456">
        <f>HYPERLINK("https://stackoverflow.com/q/60662730", "60662730")</f>
        <v/>
      </c>
      <c r="B456" t="n">
        <v>0.1337736337736338</v>
      </c>
    </row>
    <row r="457">
      <c r="A457">
        <f>HYPERLINK("https://stackoverflow.com/q/60689697", "60689697")</f>
        <v/>
      </c>
      <c r="B457" t="n">
        <v>0.1707847707847708</v>
      </c>
    </row>
    <row r="458">
      <c r="A458">
        <f>HYPERLINK("https://stackoverflow.com/q/60706026", "60706026")</f>
        <v/>
      </c>
      <c r="B458" t="n">
        <v>0.1444604777938111</v>
      </c>
    </row>
    <row r="459">
      <c r="A459">
        <f>HYPERLINK("https://stackoverflow.com/q/60715522", "60715522")</f>
        <v/>
      </c>
      <c r="B459" t="n">
        <v>0.2556285749056834</v>
      </c>
    </row>
    <row r="460">
      <c r="A460">
        <f>HYPERLINK("https://stackoverflow.com/q/60815382", "60815382")</f>
        <v/>
      </c>
      <c r="B460" t="n">
        <v>0.1985206394655213</v>
      </c>
    </row>
    <row r="461">
      <c r="A461">
        <f>HYPERLINK("https://stackoverflow.com/q/61100181", "61100181")</f>
        <v/>
      </c>
      <c r="B461" t="n">
        <v>0.202020202020202</v>
      </c>
    </row>
    <row r="462">
      <c r="A462">
        <f>HYPERLINK("https://stackoverflow.com/q/61105890", "61105890")</f>
        <v/>
      </c>
      <c r="B462" t="n">
        <v>0.2977194626679163</v>
      </c>
    </row>
    <row r="463">
      <c r="A463">
        <f>HYPERLINK("https://stackoverflow.com/q/61120900", "61120900")</f>
        <v/>
      </c>
      <c r="B463" t="n">
        <v>0.2962027684249907</v>
      </c>
    </row>
    <row r="464">
      <c r="A464">
        <f>HYPERLINK("https://stackoverflow.com/q/61143493", "61143493")</f>
        <v/>
      </c>
      <c r="B464" t="n">
        <v>0.344207098305459</v>
      </c>
    </row>
    <row r="465">
      <c r="A465">
        <f>HYPERLINK("https://stackoverflow.com/q/61153574", "61153574")</f>
        <v/>
      </c>
      <c r="B465" t="n">
        <v>0.1448382126348228</v>
      </c>
    </row>
    <row r="466">
      <c r="A466">
        <f>HYPERLINK("https://stackoverflow.com/q/61164244", "61164244")</f>
        <v/>
      </c>
      <c r="B466" t="n">
        <v>0.2839761248852158</v>
      </c>
    </row>
    <row r="467">
      <c r="A467">
        <f>HYPERLINK("https://stackoverflow.com/q/61188935", "61188935")</f>
        <v/>
      </c>
      <c r="B467" t="n">
        <v>0.2910716358992221</v>
      </c>
    </row>
    <row r="468">
      <c r="A468">
        <f>HYPERLINK("https://stackoverflow.com/q/61191042", "61191042")</f>
        <v/>
      </c>
      <c r="B468" t="n">
        <v>0.1833486378940925</v>
      </c>
    </row>
    <row r="469">
      <c r="A469">
        <f>HYPERLINK("https://stackoverflow.com/q/61208367", "61208367")</f>
        <v/>
      </c>
      <c r="B469" t="n">
        <v>0.3615749330035045</v>
      </c>
    </row>
    <row r="470">
      <c r="A470">
        <f>HYPERLINK("https://stackoverflow.com/q/61222090", "61222090")</f>
        <v/>
      </c>
      <c r="B470" t="n">
        <v>0.1334867663981588</v>
      </c>
    </row>
    <row r="471">
      <c r="A471">
        <f>HYPERLINK("https://stackoverflow.com/q/61287217", "61287217")</f>
        <v/>
      </c>
      <c r="B471" t="n">
        <v>0.2208289794496691</v>
      </c>
    </row>
    <row r="472">
      <c r="A472">
        <f>HYPERLINK("https://stackoverflow.com/q/61309820", "61309820")</f>
        <v/>
      </c>
      <c r="B472" t="n">
        <v>0.3158086893026652</v>
      </c>
    </row>
    <row r="473">
      <c r="A473">
        <f>HYPERLINK("https://stackoverflow.com/q/61327724", "61327724")</f>
        <v/>
      </c>
      <c r="B473" t="n">
        <v>0.1961840628507295</v>
      </c>
    </row>
    <row r="474">
      <c r="A474">
        <f>HYPERLINK("https://stackoverflow.com/q/61462588", "61462588")</f>
        <v/>
      </c>
      <c r="B474" t="n">
        <v>0.2200890896543071</v>
      </c>
    </row>
    <row r="475">
      <c r="A475">
        <f>HYPERLINK("https://stackoverflow.com/q/61488025", "61488025")</f>
        <v/>
      </c>
      <c r="B475" t="n">
        <v>0.1532788199454866</v>
      </c>
    </row>
    <row r="476">
      <c r="A476">
        <f>HYPERLINK("https://stackoverflow.com/q/61489793", "61489793")</f>
        <v/>
      </c>
      <c r="B476" t="n">
        <v>0.1895881895881896</v>
      </c>
    </row>
    <row r="477">
      <c r="A477">
        <f>HYPERLINK("https://stackoverflow.com/q/61509970", "61509970")</f>
        <v/>
      </c>
      <c r="B477" t="n">
        <v>0.1882237004188224</v>
      </c>
    </row>
    <row r="478">
      <c r="A478">
        <f>HYPERLINK("https://stackoverflow.com/q/61537914", "61537914")</f>
        <v/>
      </c>
      <c r="B478" t="n">
        <v>0.3083710669917566</v>
      </c>
    </row>
    <row r="479">
      <c r="A479">
        <f>HYPERLINK("https://stackoverflow.com/q/61579511", "61579511")</f>
        <v/>
      </c>
      <c r="B479" t="n">
        <v>0.1659119934982004</v>
      </c>
    </row>
    <row r="480">
      <c r="A480">
        <f>HYPERLINK("https://stackoverflow.com/q/61647756", "61647756")</f>
        <v/>
      </c>
      <c r="B480" t="n">
        <v>0.271214165951008</v>
      </c>
    </row>
    <row r="481">
      <c r="A481">
        <f>HYPERLINK("https://stackoverflow.com/q/61655523", "61655523")</f>
        <v/>
      </c>
      <c r="B481" t="n">
        <v>0.1322210872772671</v>
      </c>
    </row>
    <row r="482">
      <c r="A482">
        <f>HYPERLINK("https://stackoverflow.com/q/61668245", "61668245")</f>
        <v/>
      </c>
      <c r="B482" t="n">
        <v>0.1855541718555417</v>
      </c>
    </row>
    <row r="483">
      <c r="A483">
        <f>HYPERLINK("https://stackoverflow.com/q/61671196", "61671196")</f>
        <v/>
      </c>
      <c r="B483" t="n">
        <v>0.2011418533157664</v>
      </c>
    </row>
    <row r="484">
      <c r="A484">
        <f>HYPERLINK("https://stackoverflow.com/q/61674856", "61674856")</f>
        <v/>
      </c>
      <c r="B484" t="n">
        <v>0.2587733000104135</v>
      </c>
    </row>
    <row r="485">
      <c r="A485">
        <f>HYPERLINK("https://stackoverflow.com/q/61677805", "61677805")</f>
        <v/>
      </c>
      <c r="B485" t="n">
        <v>0.2940771349862259</v>
      </c>
    </row>
    <row r="486">
      <c r="A486">
        <f>HYPERLINK("https://stackoverflow.com/q/61713625", "61713625")</f>
        <v/>
      </c>
      <c r="B486" t="n">
        <v>0.1739406645067023</v>
      </c>
    </row>
    <row r="487">
      <c r="A487">
        <f>HYPERLINK("https://stackoverflow.com/q/61766048", "61766048")</f>
        <v/>
      </c>
      <c r="B487" t="n">
        <v>0.1665337586390218</v>
      </c>
    </row>
    <row r="488">
      <c r="A488">
        <f>HYPERLINK("https://stackoverflow.com/q/61775267", "61775267")</f>
        <v/>
      </c>
      <c r="B488" t="n">
        <v>0.1383399209486166</v>
      </c>
    </row>
    <row r="489">
      <c r="A489">
        <f>HYPERLINK("https://stackoverflow.com/q/61920382", "61920382")</f>
        <v/>
      </c>
      <c r="B489" t="n">
        <v>0.1889020070838253</v>
      </c>
    </row>
    <row r="490">
      <c r="A490">
        <f>HYPERLINK("https://stackoverflow.com/q/61961302", "61961302")</f>
        <v/>
      </c>
      <c r="B490" t="n">
        <v>0.3234805052986871</v>
      </c>
    </row>
    <row r="491">
      <c r="A491">
        <f>HYPERLINK("https://stackoverflow.com/q/61999799", "61999799")</f>
        <v/>
      </c>
      <c r="B491" t="n">
        <v>0.2280134680134681</v>
      </c>
    </row>
    <row r="492">
      <c r="A492">
        <f>HYPERLINK("https://stackoverflow.com/q/62002491", "62002491")</f>
        <v/>
      </c>
      <c r="B492" t="n">
        <v>0.2327080327080327</v>
      </c>
    </row>
    <row r="493">
      <c r="A493">
        <f>HYPERLINK("https://stackoverflow.com/q/62065508", "62065508")</f>
        <v/>
      </c>
      <c r="B493" t="n">
        <v>0.1895787139689579</v>
      </c>
    </row>
    <row r="494">
      <c r="A494">
        <f>HYPERLINK("https://stackoverflow.com/q/62074644", "62074644")</f>
        <v/>
      </c>
      <c r="B494" t="n">
        <v>0.19811753902663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