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0.1926619132501486</v>
      </c>
    </row>
    <row r="3">
      <c r="A3">
        <f>HYPERLINK("https://stackoverflow.com/q/2377082", "2377082")</f>
        <v/>
      </c>
      <c r="B3" t="n">
        <v>0.183982683982684</v>
      </c>
    </row>
    <row r="4">
      <c r="A4">
        <f>HYPERLINK("https://stackoverflow.com/q/7699717", "7699717")</f>
        <v/>
      </c>
      <c r="B4" t="n">
        <v>0.1924803591470259</v>
      </c>
    </row>
    <row r="5">
      <c r="A5">
        <f>HYPERLINK("https://stackoverflow.com/q/7839597", "7839597")</f>
        <v/>
      </c>
      <c r="B5" t="n">
        <v>0.2742468937159203</v>
      </c>
    </row>
    <row r="6">
      <c r="A6">
        <f>HYPERLINK("https://stackoverflow.com/q/8522884", "8522884")</f>
        <v/>
      </c>
      <c r="B6" t="n">
        <v>0.3152916447714136</v>
      </c>
    </row>
    <row r="7">
      <c r="A7">
        <f>HYPERLINK("https://stackoverflow.com/q/9041860", "9041860")</f>
        <v/>
      </c>
      <c r="B7" t="n">
        <v>0.2021709633649932</v>
      </c>
    </row>
    <row r="8">
      <c r="A8">
        <f>HYPERLINK("https://stackoverflow.com/q/11064969", "11064969")</f>
        <v/>
      </c>
      <c r="B8" t="n">
        <v>0.2591390091390092</v>
      </c>
    </row>
    <row r="9">
      <c r="A9">
        <f>HYPERLINK("https://stackoverflow.com/q/11698968", "11698968")</f>
        <v/>
      </c>
      <c r="B9" t="n">
        <v>0.166201017264847</v>
      </c>
    </row>
    <row r="10">
      <c r="A10">
        <f>HYPERLINK("https://stackoverflow.com/q/12004748", "12004748")</f>
        <v/>
      </c>
      <c r="B10" t="n">
        <v>0.4052929292929291</v>
      </c>
    </row>
    <row r="11">
      <c r="A11">
        <f>HYPERLINK("https://stackoverflow.com/q/13393253", "13393253")</f>
        <v/>
      </c>
      <c r="B11" t="n">
        <v>0.137894092439547</v>
      </c>
    </row>
    <row r="12">
      <c r="A12">
        <f>HYPERLINK("https://stackoverflow.com/q/13991036", "13991036")</f>
        <v/>
      </c>
      <c r="B12" t="n">
        <v>0.2550505050505051</v>
      </c>
    </row>
    <row r="13">
      <c r="A13">
        <f>HYPERLINK("https://stackoverflow.com/q/14001746", "14001746")</f>
        <v/>
      </c>
      <c r="B13" t="n">
        <v>0.2548644338118022</v>
      </c>
    </row>
    <row r="14">
      <c r="A14">
        <f>HYPERLINK("https://stackoverflow.com/q/14475459", "14475459")</f>
        <v/>
      </c>
      <c r="B14" t="n">
        <v>0.1321147987814655</v>
      </c>
    </row>
    <row r="15">
      <c r="A15">
        <f>HYPERLINK("https://stackoverflow.com/q/14634758", "14634758")</f>
        <v/>
      </c>
      <c r="B15" t="n">
        <v>0.1715641261095807</v>
      </c>
    </row>
    <row r="16">
      <c r="A16">
        <f>HYPERLINK("https://stackoverflow.com/q/16942433", "16942433")</f>
        <v/>
      </c>
      <c r="B16" t="n">
        <v>0.1468531468531469</v>
      </c>
    </row>
    <row r="17">
      <c r="A17">
        <f>HYPERLINK("https://stackoverflow.com/q/17220341", "17220341")</f>
        <v/>
      </c>
      <c r="B17" t="n">
        <v>0.1489007724301842</v>
      </c>
    </row>
    <row r="18">
      <c r="A18">
        <f>HYPERLINK("https://stackoverflow.com/q/17575941", "17575941")</f>
        <v/>
      </c>
      <c r="B18" t="n">
        <v>0.3170163170163171</v>
      </c>
    </row>
    <row r="19">
      <c r="A19">
        <f>HYPERLINK("https://stackoverflow.com/q/17801810", "17801810")</f>
        <v/>
      </c>
      <c r="B19" t="n">
        <v>0.1926619132501486</v>
      </c>
    </row>
    <row r="20">
      <c r="A20">
        <f>HYPERLINK("https://stackoverflow.com/q/17886545", "17886545")</f>
        <v/>
      </c>
      <c r="B20" t="n">
        <v>0.3077564637197665</v>
      </c>
    </row>
    <row r="21">
      <c r="A21">
        <f>HYPERLINK("https://stackoverflow.com/q/18270581", "18270581")</f>
        <v/>
      </c>
      <c r="B21" t="n">
        <v>0.1964516964516965</v>
      </c>
    </row>
    <row r="22">
      <c r="A22">
        <f>HYPERLINK("https://stackoverflow.com/q/18580277", "18580277")</f>
        <v/>
      </c>
      <c r="B22" t="n">
        <v>0.1424242424242425</v>
      </c>
    </row>
    <row r="23">
      <c r="A23">
        <f>HYPERLINK("https://stackoverflow.com/q/19112286", "19112286")</f>
        <v/>
      </c>
      <c r="B23" t="n">
        <v>0.1889020070838253</v>
      </c>
    </row>
    <row r="24">
      <c r="A24">
        <f>HYPERLINK("https://stackoverflow.com/q/19223588", "19223588")</f>
        <v/>
      </c>
      <c r="B24" t="n">
        <v>0.2005879692446857</v>
      </c>
    </row>
    <row r="25">
      <c r="A25">
        <f>HYPERLINK("https://stackoverflow.com/q/20089789", "20089789")</f>
        <v/>
      </c>
      <c r="B25" t="n">
        <v>0.1465941465941466</v>
      </c>
    </row>
    <row r="26">
      <c r="A26">
        <f>HYPERLINK("https://stackoverflow.com/q/20486048", "20486048")</f>
        <v/>
      </c>
      <c r="B26" t="n">
        <v>0.1873737373737374</v>
      </c>
    </row>
    <row r="27">
      <c r="A27">
        <f>HYPERLINK("https://stackoverflow.com/q/22244681", "22244681")</f>
        <v/>
      </c>
      <c r="B27" t="n">
        <v>0.2235172235172235</v>
      </c>
    </row>
    <row r="28">
      <c r="A28">
        <f>HYPERLINK("https://stackoverflow.com/q/23261369", "23261369")</f>
        <v/>
      </c>
      <c r="B28" t="n">
        <v>0.1501276501276501</v>
      </c>
    </row>
    <row r="29">
      <c r="A29">
        <f>HYPERLINK("https://stackoverflow.com/q/23695745", "23695745")</f>
        <v/>
      </c>
      <c r="B29" t="n">
        <v>0.322159090909091</v>
      </c>
    </row>
    <row r="30">
      <c r="A30">
        <f>HYPERLINK("https://stackoverflow.com/q/24064506", "24064506")</f>
        <v/>
      </c>
      <c r="B30" t="n">
        <v>0.2916899051868377</v>
      </c>
    </row>
    <row r="31">
      <c r="A31">
        <f>HYPERLINK("https://stackoverflow.com/q/24135734", "24135734")</f>
        <v/>
      </c>
      <c r="B31" t="n">
        <v>0.1689357341531255</v>
      </c>
    </row>
    <row r="32">
      <c r="A32">
        <f>HYPERLINK("https://stackoverflow.com/q/25499141", "25499141")</f>
        <v/>
      </c>
      <c r="B32" t="n">
        <v>0.1474747474747475</v>
      </c>
    </row>
    <row r="33">
      <c r="A33">
        <f>HYPERLINK("https://stackoverflow.com/q/25617442", "25617442")</f>
        <v/>
      </c>
      <c r="B33" t="n">
        <v>0.1774264382960035</v>
      </c>
    </row>
    <row r="34">
      <c r="A34">
        <f>HYPERLINK("https://stackoverflow.com/q/26712480", "26712480")</f>
        <v/>
      </c>
      <c r="B34" t="n">
        <v>0.1444604777938111</v>
      </c>
    </row>
    <row r="35">
      <c r="A35">
        <f>HYPERLINK("https://stackoverflow.com/q/26779046", "26779046")</f>
        <v/>
      </c>
      <c r="B35" t="n">
        <v>0.1444566143361324</v>
      </c>
    </row>
    <row r="36">
      <c r="A36">
        <f>HYPERLINK("https://stackoverflow.com/q/27426874", "27426874")</f>
        <v/>
      </c>
      <c r="B36" t="n">
        <v>0.1252851091560769</v>
      </c>
    </row>
    <row r="37">
      <c r="A37">
        <f>HYPERLINK("https://stackoverflow.com/q/28393085", "28393085")</f>
        <v/>
      </c>
      <c r="B37" t="n">
        <v>0.1328780765400484</v>
      </c>
    </row>
    <row r="38">
      <c r="A38">
        <f>HYPERLINK("https://stackoverflow.com/q/28769714", "28769714")</f>
        <v/>
      </c>
      <c r="B38" t="n">
        <v>0.173470239585942</v>
      </c>
    </row>
    <row r="39">
      <c r="A39">
        <f>HYPERLINK("https://stackoverflow.com/q/29623135", "29623135")</f>
        <v/>
      </c>
      <c r="B39" t="n">
        <v>0.1960227272727273</v>
      </c>
    </row>
    <row r="40">
      <c r="A40">
        <f>HYPERLINK("https://stackoverflow.com/q/30531307", "30531307")</f>
        <v/>
      </c>
      <c r="B40" t="n">
        <v>0.2127591706539075</v>
      </c>
    </row>
    <row r="41">
      <c r="A41">
        <f>HYPERLINK("https://stackoverflow.com/q/31145919", "31145919")</f>
        <v/>
      </c>
      <c r="B41" t="n">
        <v>0.219611848825332</v>
      </c>
    </row>
    <row r="42">
      <c r="A42">
        <f>HYPERLINK("https://stackoverflow.com/q/31980317", "31980317")</f>
        <v/>
      </c>
      <c r="B42" t="n">
        <v>0.3263499189425116</v>
      </c>
    </row>
    <row r="43">
      <c r="A43">
        <f>HYPERLINK("https://stackoverflow.com/q/32044225", "32044225")</f>
        <v/>
      </c>
      <c r="B43" t="n">
        <v>0.1740081224617307</v>
      </c>
    </row>
    <row r="44">
      <c r="A44">
        <f>HYPERLINK("https://stackoverflow.com/q/32772409", "32772409")</f>
        <v/>
      </c>
      <c r="B44" t="n">
        <v>0.2383592017738359</v>
      </c>
    </row>
    <row r="45">
      <c r="A45">
        <f>HYPERLINK("https://stackoverflow.com/q/33282820", "33282820")</f>
        <v/>
      </c>
      <c r="B45" t="n">
        <v>0.1414141414141414</v>
      </c>
    </row>
    <row r="46">
      <c r="A46">
        <f>HYPERLINK("https://stackoverflow.com/q/34445962", "34445962")</f>
        <v/>
      </c>
      <c r="B46" t="n">
        <v>0.1248421717171717</v>
      </c>
    </row>
    <row r="47">
      <c r="A47">
        <f>HYPERLINK("https://stackoverflow.com/q/34510911", "34510911")</f>
        <v/>
      </c>
      <c r="B47" t="n">
        <v>0.1628507295173962</v>
      </c>
    </row>
    <row r="48">
      <c r="A48">
        <f>HYPERLINK("https://stackoverflow.com/q/34631941", "34631941")</f>
        <v/>
      </c>
      <c r="B48" t="n">
        <v>0.2729421878358049</v>
      </c>
    </row>
    <row r="49">
      <c r="A49">
        <f>HYPERLINK("https://stackoverflow.com/q/34916160", "34916160")</f>
        <v/>
      </c>
      <c r="B49" t="n">
        <v>0.2360058922558923</v>
      </c>
    </row>
    <row r="50">
      <c r="A50">
        <f>HYPERLINK("https://stackoverflow.com/q/35066446", "35066446")</f>
        <v/>
      </c>
      <c r="B50" t="n">
        <v>0.2433321983883782</v>
      </c>
    </row>
    <row r="51">
      <c r="A51">
        <f>HYPERLINK("https://stackoverflow.com/q/36257435", "36257435")</f>
        <v/>
      </c>
      <c r="B51" t="n">
        <v>0.1568181818181818</v>
      </c>
    </row>
    <row r="52">
      <c r="A52">
        <f>HYPERLINK("https://stackoverflow.com/q/36528140", "36528140")</f>
        <v/>
      </c>
      <c r="B52" t="n">
        <v>0.2298989898989899</v>
      </c>
    </row>
    <row r="53">
      <c r="A53">
        <f>HYPERLINK("https://stackoverflow.com/q/36936830", "36936830")</f>
        <v/>
      </c>
      <c r="B53" t="n">
        <v>0.2629354772211916</v>
      </c>
    </row>
    <row r="54">
      <c r="A54">
        <f>HYPERLINK("https://stackoverflow.com/q/37001598", "37001598")</f>
        <v/>
      </c>
      <c r="B54" t="n">
        <v>0.2610642507549724</v>
      </c>
    </row>
    <row r="55">
      <c r="A55">
        <f>HYPERLINK("https://stackoverflow.com/q/37306094", "37306094")</f>
        <v/>
      </c>
      <c r="B55" t="n">
        <v>0.3116990803557968</v>
      </c>
    </row>
    <row r="56">
      <c r="A56">
        <f>HYPERLINK("https://stackoverflow.com/q/38136654", "38136654")</f>
        <v/>
      </c>
      <c r="B56" t="n">
        <v>0.303865097253527</v>
      </c>
    </row>
    <row r="57">
      <c r="A57">
        <f>HYPERLINK("https://stackoverflow.com/q/38233602", "38233602")</f>
        <v/>
      </c>
      <c r="B57" t="n">
        <v>0.1713430602319491</v>
      </c>
    </row>
    <row r="58">
      <c r="A58">
        <f>HYPERLINK("https://stackoverflow.com/q/38446394", "38446394")</f>
        <v/>
      </c>
      <c r="B58" t="n">
        <v>0.1650717703349282</v>
      </c>
    </row>
    <row r="59">
      <c r="A59">
        <f>HYPERLINK("https://stackoverflow.com/q/38951765", "38951765")</f>
        <v/>
      </c>
      <c r="B59" t="n">
        <v>0.2597296494355319</v>
      </c>
    </row>
    <row r="60">
      <c r="A60">
        <f>HYPERLINK("https://stackoverflow.com/q/39537567", "39537567")</f>
        <v/>
      </c>
      <c r="B60" t="n">
        <v>0.2055630936227952</v>
      </c>
    </row>
    <row r="61">
      <c r="A61">
        <f>HYPERLINK("https://stackoverflow.com/q/39590785", "39590785")</f>
        <v/>
      </c>
      <c r="B61" t="n">
        <v>0.2616161616161616</v>
      </c>
    </row>
    <row r="62">
      <c r="A62">
        <f>HYPERLINK("https://stackoverflow.com/q/40461083", "40461083")</f>
        <v/>
      </c>
      <c r="B62" t="n">
        <v>0.1400894187779434</v>
      </c>
    </row>
    <row r="63">
      <c r="A63">
        <f>HYPERLINK("https://stackoverflow.com/q/40605620", "40605620")</f>
        <v/>
      </c>
      <c r="B63" t="n">
        <v>0.2469470827679783</v>
      </c>
    </row>
    <row r="64">
      <c r="A64">
        <f>HYPERLINK("https://stackoverflow.com/q/40935625", "40935625")</f>
        <v/>
      </c>
      <c r="B64" t="n">
        <v>0.3912457912457913</v>
      </c>
    </row>
    <row r="65">
      <c r="A65">
        <f>HYPERLINK("https://stackoverflow.com/q/41063794", "41063794")</f>
        <v/>
      </c>
      <c r="B65" t="n">
        <v>0.2738273827382738</v>
      </c>
    </row>
    <row r="66">
      <c r="A66">
        <f>HYPERLINK("https://stackoverflow.com/q/41097730", "41097730")</f>
        <v/>
      </c>
      <c r="B66" t="n">
        <v>0.3041090516818672</v>
      </c>
    </row>
    <row r="67">
      <c r="A67">
        <f>HYPERLINK("https://stackoverflow.com/q/41467659", "41467659")</f>
        <v/>
      </c>
      <c r="B67" t="n">
        <v>0.2285966460723743</v>
      </c>
    </row>
    <row r="68">
      <c r="A68">
        <f>HYPERLINK("https://stackoverflow.com/q/41469924", "41469924")</f>
        <v/>
      </c>
      <c r="B68" t="n">
        <v>0.2340977340977342</v>
      </c>
    </row>
    <row r="69">
      <c r="A69">
        <f>HYPERLINK("https://stackoverflow.com/q/41484050", "41484050")</f>
        <v/>
      </c>
      <c r="B69" t="n">
        <v>0.165835570898862</v>
      </c>
    </row>
    <row r="70">
      <c r="A70">
        <f>HYPERLINK("https://stackoverflow.com/q/41905258", "41905258")</f>
        <v/>
      </c>
      <c r="B70" t="n">
        <v>0.1468855218855219</v>
      </c>
    </row>
    <row r="71">
      <c r="A71">
        <f>HYPERLINK("https://stackoverflow.com/q/42313976", "42313976")</f>
        <v/>
      </c>
      <c r="B71" t="n">
        <v>0.1560921717171717</v>
      </c>
    </row>
    <row r="72">
      <c r="A72">
        <f>HYPERLINK("https://stackoverflow.com/q/42506938", "42506938")</f>
        <v/>
      </c>
      <c r="B72" t="n">
        <v>0.188218058447066</v>
      </c>
    </row>
    <row r="73">
      <c r="A73">
        <f>HYPERLINK("https://stackoverflow.com/q/42841546", "42841546")</f>
        <v/>
      </c>
      <c r="B73" t="n">
        <v>0.3596218596218596</v>
      </c>
    </row>
    <row r="74">
      <c r="A74">
        <f>HYPERLINK("https://stackoverflow.com/q/43045887", "43045887")</f>
        <v/>
      </c>
      <c r="B74" t="n">
        <v>0.3083466241360979</v>
      </c>
    </row>
    <row r="75">
      <c r="A75">
        <f>HYPERLINK("https://stackoverflow.com/q/43164321", "43164321")</f>
        <v/>
      </c>
      <c r="B75" t="n">
        <v>0.2498902064119456</v>
      </c>
    </row>
    <row r="76">
      <c r="A76">
        <f>HYPERLINK("https://stackoverflow.com/q/43244727", "43244727")</f>
        <v/>
      </c>
      <c r="B76" t="n">
        <v>0.2340367965367965</v>
      </c>
    </row>
    <row r="77">
      <c r="A77">
        <f>HYPERLINK("https://stackoverflow.com/q/43454540", "43454540")</f>
        <v/>
      </c>
      <c r="B77" t="n">
        <v>0.1742743894642629</v>
      </c>
    </row>
    <row r="78">
      <c r="A78">
        <f>HYPERLINK("https://stackoverflow.com/q/43611109", "43611109")</f>
        <v/>
      </c>
      <c r="B78" t="n">
        <v>0.1789537162671491</v>
      </c>
    </row>
    <row r="79">
      <c r="A79">
        <f>HYPERLINK("https://stackoverflow.com/q/43612228", "43612228")</f>
        <v/>
      </c>
      <c r="B79" t="n">
        <v>0.1630366161616162</v>
      </c>
    </row>
    <row r="80">
      <c r="A80">
        <f>HYPERLINK("https://stackoverflow.com/q/43778494", "43778494")</f>
        <v/>
      </c>
      <c r="B80" t="n">
        <v>0.1665337586390218</v>
      </c>
    </row>
    <row r="81">
      <c r="A81">
        <f>HYPERLINK("https://stackoverflow.com/q/43837603", "43837603")</f>
        <v/>
      </c>
      <c r="B81" t="n">
        <v>0.1536907536907537</v>
      </c>
    </row>
    <row r="82">
      <c r="A82">
        <f>HYPERLINK("https://stackoverflow.com/q/43919778", "43919778")</f>
        <v/>
      </c>
      <c r="B82" t="n">
        <v>0.152958152958153</v>
      </c>
    </row>
    <row r="83">
      <c r="A83">
        <f>HYPERLINK("https://stackoverflow.com/q/44025410", "44025410")</f>
        <v/>
      </c>
      <c r="B83" t="n">
        <v>0.3580485708145283</v>
      </c>
    </row>
    <row r="84">
      <c r="A84">
        <f>HYPERLINK("https://stackoverflow.com/q/44102892", "44102892")</f>
        <v/>
      </c>
      <c r="B84" t="n">
        <v>0.2120191817161514</v>
      </c>
    </row>
    <row r="85">
      <c r="A85">
        <f>HYPERLINK("https://stackoverflow.com/q/44136328", "44136328")</f>
        <v/>
      </c>
      <c r="B85" t="n">
        <v>0.2057338086749852</v>
      </c>
    </row>
    <row r="86">
      <c r="A86">
        <f>HYPERLINK("https://stackoverflow.com/q/44140332", "44140332")</f>
        <v/>
      </c>
      <c r="B86" t="n">
        <v>0.2140243009808228</v>
      </c>
    </row>
    <row r="87">
      <c r="A87">
        <f>HYPERLINK("https://stackoverflow.com/q/44394501", "44394501")</f>
        <v/>
      </c>
      <c r="B87" t="n">
        <v>0.2741242209327316</v>
      </c>
    </row>
    <row r="88">
      <c r="A88">
        <f>HYPERLINK("https://stackoverflow.com/q/44418891", "44418891")</f>
        <v/>
      </c>
      <c r="B88" t="n">
        <v>0.1357004387307418</v>
      </c>
    </row>
    <row r="89">
      <c r="A89">
        <f>HYPERLINK("https://stackoverflow.com/q/44510491", "44510491")</f>
        <v/>
      </c>
      <c r="B89" t="n">
        <v>0.1429362114293621</v>
      </c>
    </row>
    <row r="90">
      <c r="A90">
        <f>HYPERLINK("https://stackoverflow.com/q/44528282", "44528282")</f>
        <v/>
      </c>
      <c r="B90" t="n">
        <v>0.2609224777899477</v>
      </c>
    </row>
    <row r="91">
      <c r="A91">
        <f>HYPERLINK("https://stackoverflow.com/q/44733222", "44733222")</f>
        <v/>
      </c>
      <c r="B91" t="n">
        <v>0.1735748287472425</v>
      </c>
    </row>
    <row r="92">
      <c r="A92">
        <f>HYPERLINK("https://stackoverflow.com/q/44789178", "44789178")</f>
        <v/>
      </c>
      <c r="B92" t="n">
        <v>0.2408702408702409</v>
      </c>
    </row>
    <row r="93">
      <c r="A93">
        <f>HYPERLINK("https://stackoverflow.com/q/44920041", "44920041")</f>
        <v/>
      </c>
      <c r="B93" t="n">
        <v>0.232440685929058</v>
      </c>
    </row>
    <row r="94">
      <c r="A94">
        <f>HYPERLINK("https://stackoverflow.com/q/45120914", "45120914")</f>
        <v/>
      </c>
      <c r="B94" t="n">
        <v>0.2087878787878788</v>
      </c>
    </row>
    <row r="95">
      <c r="A95">
        <f>HYPERLINK("https://stackoverflow.com/q/45171327", "45171327")</f>
        <v/>
      </c>
      <c r="B95" t="n">
        <v>0.14001554001554</v>
      </c>
    </row>
    <row r="96">
      <c r="A96">
        <f>HYPERLINK("https://stackoverflow.com/q/45195523", "45195523")</f>
        <v/>
      </c>
      <c r="B96" t="n">
        <v>0.2207070707070707</v>
      </c>
    </row>
    <row r="97">
      <c r="A97">
        <f>HYPERLINK("https://stackoverflow.com/q/45209796", "45209796")</f>
        <v/>
      </c>
      <c r="B97" t="n">
        <v>0.1518634622082898</v>
      </c>
    </row>
    <row r="98">
      <c r="A98">
        <f>HYPERLINK("https://stackoverflow.com/q/45318013", "45318013")</f>
        <v/>
      </c>
      <c r="B98" t="n">
        <v>0.2660215601392072</v>
      </c>
    </row>
    <row r="99">
      <c r="A99">
        <f>HYPERLINK("https://stackoverflow.com/q/45425713", "45425713")</f>
        <v/>
      </c>
      <c r="B99" t="n">
        <v>0.2746556473829201</v>
      </c>
    </row>
    <row r="100">
      <c r="A100">
        <f>HYPERLINK("https://stackoverflow.com/q/45480663", "45480663")</f>
        <v/>
      </c>
      <c r="B100" t="n">
        <v>0.2547534165181224</v>
      </c>
    </row>
    <row r="101">
      <c r="A101">
        <f>HYPERLINK("https://stackoverflow.com/q/45507738", "45507738")</f>
        <v/>
      </c>
      <c r="B101" t="n">
        <v>0.1739077522210053</v>
      </c>
    </row>
    <row r="102">
      <c r="A102">
        <f>HYPERLINK("https://stackoverflow.com/q/45511290", "45511290")</f>
        <v/>
      </c>
      <c r="B102" t="n">
        <v>0.2156346069389548</v>
      </c>
    </row>
    <row r="103">
      <c r="A103">
        <f>HYPERLINK("https://stackoverflow.com/q/45545220", "45545220")</f>
        <v/>
      </c>
      <c r="B103" t="n">
        <v>0.123149301231493</v>
      </c>
    </row>
    <row r="104">
      <c r="A104">
        <f>HYPERLINK("https://stackoverflow.com/q/45555969", "45555969")</f>
        <v/>
      </c>
      <c r="B104" t="n">
        <v>0.1387310606060606</v>
      </c>
    </row>
    <row r="105">
      <c r="A105">
        <f>HYPERLINK("https://stackoverflow.com/q/45731288", "45731288")</f>
        <v/>
      </c>
      <c r="B105" t="n">
        <v>0.1516574192630531</v>
      </c>
    </row>
    <row r="106">
      <c r="A106">
        <f>HYPERLINK("https://stackoverflow.com/q/45802802", "45802802")</f>
        <v/>
      </c>
      <c r="B106" t="n">
        <v>0.1612648221343873</v>
      </c>
    </row>
    <row r="107">
      <c r="A107">
        <f>HYPERLINK("https://stackoverflow.com/q/45975826", "45975826")</f>
        <v/>
      </c>
      <c r="B107" t="n">
        <v>0.1575211575211575</v>
      </c>
    </row>
    <row r="108">
      <c r="A108">
        <f>HYPERLINK("https://stackoverflow.com/q/46016758", "46016758")</f>
        <v/>
      </c>
      <c r="B108" t="n">
        <v>0.1550802139037433</v>
      </c>
    </row>
    <row r="109">
      <c r="A109">
        <f>HYPERLINK("https://stackoverflow.com/q/46061585", "46061585")</f>
        <v/>
      </c>
      <c r="B109" t="n">
        <v>0.1215327881994549</v>
      </c>
    </row>
    <row r="110">
      <c r="A110">
        <f>HYPERLINK("https://stackoverflow.com/q/46250017", "46250017")</f>
        <v/>
      </c>
      <c r="B110" t="n">
        <v>0.1681521093285799</v>
      </c>
    </row>
    <row r="111">
      <c r="A111">
        <f>HYPERLINK("https://stackoverflow.com/q/46336305", "46336305")</f>
        <v/>
      </c>
      <c r="B111" t="n">
        <v>0.1615013774104683</v>
      </c>
    </row>
    <row r="112">
      <c r="A112">
        <f>HYPERLINK("https://stackoverflow.com/q/46348449", "46348449")</f>
        <v/>
      </c>
      <c r="B112" t="n">
        <v>0.2776575276575277</v>
      </c>
    </row>
    <row r="113">
      <c r="A113">
        <f>HYPERLINK("https://stackoverflow.com/q/46493441", "46493441")</f>
        <v/>
      </c>
      <c r="B113" t="n">
        <v>0.1515151515151515</v>
      </c>
    </row>
    <row r="114">
      <c r="A114">
        <f>HYPERLINK("https://stackoverflow.com/q/46495006", "46495006")</f>
        <v/>
      </c>
      <c r="B114" t="n">
        <v>0.2591189674523008</v>
      </c>
    </row>
    <row r="115">
      <c r="A115">
        <f>HYPERLINK("https://stackoverflow.com/q/46558510", "46558510")</f>
        <v/>
      </c>
      <c r="B115" t="n">
        <v>0.245230078563412</v>
      </c>
    </row>
    <row r="116">
      <c r="A116">
        <f>HYPERLINK("https://stackoverflow.com/q/46612872", "46612872")</f>
        <v/>
      </c>
      <c r="B116" t="n">
        <v>0.192876129718235</v>
      </c>
    </row>
    <row r="117">
      <c r="A117">
        <f>HYPERLINK("https://stackoverflow.com/q/46732318", "46732318")</f>
        <v/>
      </c>
      <c r="B117" t="n">
        <v>0.2935477221191508</v>
      </c>
    </row>
    <row r="118">
      <c r="A118">
        <f>HYPERLINK("https://stackoverflow.com/q/46966587", "46966587")</f>
        <v/>
      </c>
      <c r="B118" t="n">
        <v>0.1938790894014775</v>
      </c>
    </row>
    <row r="119">
      <c r="A119">
        <f>HYPERLINK("https://stackoverflow.com/q/46976482", "46976482")</f>
        <v/>
      </c>
      <c r="B119" t="n">
        <v>0.2433155080213904</v>
      </c>
    </row>
    <row r="120">
      <c r="A120">
        <f>HYPERLINK("https://stackoverflow.com/q/47013133", "47013133")</f>
        <v/>
      </c>
      <c r="B120" t="n">
        <v>0.1891441891441891</v>
      </c>
    </row>
    <row r="121">
      <c r="A121">
        <f>HYPERLINK("https://stackoverflow.com/q/47194231", "47194231")</f>
        <v/>
      </c>
      <c r="B121" t="n">
        <v>0.2022969420229694</v>
      </c>
    </row>
    <row r="122">
      <c r="A122">
        <f>HYPERLINK("https://stackoverflow.com/q/47442099", "47442099")</f>
        <v/>
      </c>
      <c r="B122" t="n">
        <v>0.2512036250354008</v>
      </c>
    </row>
    <row r="123">
      <c r="A123">
        <f>HYPERLINK("https://stackoverflow.com/q/47505898", "47505898")</f>
        <v/>
      </c>
      <c r="B123" t="n">
        <v>0.1571095571095571</v>
      </c>
    </row>
    <row r="124">
      <c r="A124">
        <f>HYPERLINK("https://stackoverflow.com/q/47704069", "47704069")</f>
        <v/>
      </c>
      <c r="B124" t="n">
        <v>0.2313762626262626</v>
      </c>
    </row>
    <row r="125">
      <c r="A125">
        <f>HYPERLINK("https://stackoverflow.com/q/47731051", "47731051")</f>
        <v/>
      </c>
      <c r="B125" t="n">
        <v>0.1504132231404958</v>
      </c>
    </row>
    <row r="126">
      <c r="A126">
        <f>HYPERLINK("https://stackoverflow.com/q/47762700", "47762700")</f>
        <v/>
      </c>
      <c r="B126" t="n">
        <v>0.1873737373737374</v>
      </c>
    </row>
    <row r="127">
      <c r="A127">
        <f>HYPERLINK("https://stackoverflow.com/q/47795639", "47795639")</f>
        <v/>
      </c>
      <c r="B127" t="n">
        <v>0.1810411810411811</v>
      </c>
    </row>
    <row r="128">
      <c r="A128">
        <f>HYPERLINK("https://stackoverflow.com/q/47886587", "47886587")</f>
        <v/>
      </c>
      <c r="B128" t="n">
        <v>0.1640852974186308</v>
      </c>
    </row>
    <row r="129">
      <c r="A129">
        <f>HYPERLINK("https://stackoverflow.com/q/48279047", "48279047")</f>
        <v/>
      </c>
      <c r="B129" t="n">
        <v>0.211010101010101</v>
      </c>
    </row>
    <row r="130">
      <c r="A130">
        <f>HYPERLINK("https://stackoverflow.com/q/48284673", "48284673")</f>
        <v/>
      </c>
      <c r="B130" t="n">
        <v>0.1311600857055403</v>
      </c>
    </row>
    <row r="131">
      <c r="A131">
        <f>HYPERLINK("https://stackoverflow.com/q/48385134", "48385134")</f>
        <v/>
      </c>
      <c r="B131" t="n">
        <v>0.1400894187779434</v>
      </c>
    </row>
    <row r="132">
      <c r="A132">
        <f>HYPERLINK("https://stackoverflow.com/q/48452352", "48452352")</f>
        <v/>
      </c>
      <c r="B132" t="n">
        <v>0.3350439882697948</v>
      </c>
    </row>
    <row r="133">
      <c r="A133">
        <f>HYPERLINK("https://stackoverflow.com/q/48525962", "48525962")</f>
        <v/>
      </c>
      <c r="B133" t="n">
        <v>0.2118553960659224</v>
      </c>
    </row>
    <row r="134">
      <c r="A134">
        <f>HYPERLINK("https://stackoverflow.com/q/48773927", "48773927")</f>
        <v/>
      </c>
      <c r="B134" t="n">
        <v>0.166540404040404</v>
      </c>
    </row>
    <row r="135">
      <c r="A135">
        <f>HYPERLINK("https://stackoverflow.com/q/48891615", "48891615")</f>
        <v/>
      </c>
      <c r="B135" t="n">
        <v>0.3369651571898764</v>
      </c>
    </row>
    <row r="136">
      <c r="A136">
        <f>HYPERLINK("https://stackoverflow.com/q/49035373", "49035373")</f>
        <v/>
      </c>
      <c r="B136" t="n">
        <v>0.1809452550193291</v>
      </c>
    </row>
    <row r="137">
      <c r="A137">
        <f>HYPERLINK("https://stackoverflow.com/q/49106800", "49106800")</f>
        <v/>
      </c>
      <c r="B137" t="n">
        <v>0.1329342810824292</v>
      </c>
    </row>
    <row r="138">
      <c r="A138">
        <f>HYPERLINK("https://stackoverflow.com/q/49157019", "49157019")</f>
        <v/>
      </c>
      <c r="B138" t="n">
        <v>0.1335227272727273</v>
      </c>
    </row>
    <row r="139">
      <c r="A139">
        <f>HYPERLINK("https://stackoverflow.com/q/49175094", "49175094")</f>
        <v/>
      </c>
      <c r="B139" t="n">
        <v>0.1864801864801865</v>
      </c>
    </row>
    <row r="140">
      <c r="A140">
        <f>HYPERLINK("https://stackoverflow.com/q/49261726", "49261726")</f>
        <v/>
      </c>
      <c r="B140" t="n">
        <v>0.1753902662993573</v>
      </c>
    </row>
    <row r="141">
      <c r="A141">
        <f>HYPERLINK("https://stackoverflow.com/q/49286426", "49286426")</f>
        <v/>
      </c>
      <c r="B141" t="n">
        <v>0.2634199134199134</v>
      </c>
    </row>
    <row r="142">
      <c r="A142">
        <f>HYPERLINK("https://stackoverflow.com/q/49504777", "49504777")</f>
        <v/>
      </c>
      <c r="B142" t="n">
        <v>0.2133530426213353</v>
      </c>
    </row>
    <row r="143">
      <c r="A143">
        <f>HYPERLINK("https://stackoverflow.com/q/49553459", "49553459")</f>
        <v/>
      </c>
      <c r="B143" t="n">
        <v>0.1700187717886833</v>
      </c>
    </row>
    <row r="144">
      <c r="A144">
        <f>HYPERLINK("https://stackoverflow.com/q/49573392", "49573392")</f>
        <v/>
      </c>
      <c r="B144" t="n">
        <v>0.301497113997114</v>
      </c>
    </row>
    <row r="145">
      <c r="A145">
        <f>HYPERLINK("https://stackoverflow.com/q/49740870", "49740870")</f>
        <v/>
      </c>
      <c r="B145" t="n">
        <v>0.1363636363636364</v>
      </c>
    </row>
    <row r="146">
      <c r="A146">
        <f>HYPERLINK("https://stackoverflow.com/q/49747691", "49747691")</f>
        <v/>
      </c>
      <c r="B146" t="n">
        <v>0.1763715587244999</v>
      </c>
    </row>
    <row r="147">
      <c r="A147">
        <f>HYPERLINK("https://stackoverflow.com/q/49929362", "49929362")</f>
        <v/>
      </c>
      <c r="B147" t="n">
        <v>0.1577618288144604</v>
      </c>
    </row>
    <row r="148">
      <c r="A148">
        <f>HYPERLINK("https://stackoverflow.com/q/50084095", "50084095")</f>
        <v/>
      </c>
      <c r="B148" t="n">
        <v>0.3009527903144925</v>
      </c>
    </row>
    <row r="149">
      <c r="A149">
        <f>HYPERLINK("https://stackoverflow.com/q/50102219", "50102219")</f>
        <v/>
      </c>
      <c r="B149" t="n">
        <v>0.2490928704520938</v>
      </c>
    </row>
    <row r="150">
      <c r="A150">
        <f>HYPERLINK("https://stackoverflow.com/q/50149635", "50149635")</f>
        <v/>
      </c>
      <c r="B150" t="n">
        <v>0.1700879765395895</v>
      </c>
    </row>
    <row r="151">
      <c r="A151">
        <f>HYPERLINK("https://stackoverflow.com/q/50184405", "50184405")</f>
        <v/>
      </c>
      <c r="B151" t="n">
        <v>0.1987779024816062</v>
      </c>
    </row>
    <row r="152">
      <c r="A152">
        <f>HYPERLINK("https://stackoverflow.com/q/50490209", "50490209")</f>
        <v/>
      </c>
      <c r="B152" t="n">
        <v>0.1529328371433635</v>
      </c>
    </row>
    <row r="153">
      <c r="A153">
        <f>HYPERLINK("https://stackoverflow.com/q/50584100", "50584100")</f>
        <v/>
      </c>
      <c r="B153" t="n">
        <v>0.1839225589225589</v>
      </c>
    </row>
    <row r="154">
      <c r="A154">
        <f>HYPERLINK("https://stackoverflow.com/q/50613764", "50613764")</f>
        <v/>
      </c>
      <c r="B154" t="n">
        <v>0.1689357341531255</v>
      </c>
    </row>
    <row r="155">
      <c r="A155">
        <f>HYPERLINK("https://stackoverflow.com/q/50633830", "50633830")</f>
        <v/>
      </c>
      <c r="B155" t="n">
        <v>0.1581414141414141</v>
      </c>
    </row>
    <row r="156">
      <c r="A156">
        <f>HYPERLINK("https://stackoverflow.com/q/50718804", "50718804")</f>
        <v/>
      </c>
      <c r="B156" t="n">
        <v>0.1804292929292929</v>
      </c>
    </row>
    <row r="157">
      <c r="A157">
        <f>HYPERLINK("https://stackoverflow.com/q/50730545", "50730545")</f>
        <v/>
      </c>
      <c r="B157" t="n">
        <v>0.1403743315508021</v>
      </c>
    </row>
    <row r="158">
      <c r="A158">
        <f>HYPERLINK("https://stackoverflow.com/q/50749813", "50749813")</f>
        <v/>
      </c>
      <c r="B158" t="n">
        <v>0.2093045843045843</v>
      </c>
    </row>
    <row r="159">
      <c r="A159">
        <f>HYPERLINK("https://stackoverflow.com/q/50850661", "50850661")</f>
        <v/>
      </c>
      <c r="B159" t="n">
        <v>0.3549558080808081</v>
      </c>
    </row>
    <row r="160">
      <c r="A160">
        <f>HYPERLINK("https://stackoverflow.com/q/50851665", "50851665")</f>
        <v/>
      </c>
      <c r="B160" t="n">
        <v>0.2079954474320672</v>
      </c>
    </row>
    <row r="161">
      <c r="A161">
        <f>HYPERLINK("https://stackoverflow.com/q/50862637", "50862637")</f>
        <v/>
      </c>
      <c r="B161" t="n">
        <v>0.1964257964257964</v>
      </c>
    </row>
    <row r="162">
      <c r="A162">
        <f>HYPERLINK("https://stackoverflow.com/q/50903007", "50903007")</f>
        <v/>
      </c>
      <c r="B162" t="n">
        <v>0.2101010101010101</v>
      </c>
    </row>
    <row r="163">
      <c r="A163">
        <f>HYPERLINK("https://stackoverflow.com/q/50973150", "50973150")</f>
        <v/>
      </c>
      <c r="B163" t="n">
        <v>0.1535353535353536</v>
      </c>
    </row>
    <row r="164">
      <c r="A164">
        <f>HYPERLINK("https://stackoverflow.com/q/51000955", "51000955")</f>
        <v/>
      </c>
      <c r="B164" t="n">
        <v>0.1652892561983471</v>
      </c>
    </row>
    <row r="165">
      <c r="A165">
        <f>HYPERLINK("https://stackoverflow.com/q/51043227", "51043227")</f>
        <v/>
      </c>
      <c r="B165" t="n">
        <v>0.2023978098744454</v>
      </c>
    </row>
    <row r="166">
      <c r="A166">
        <f>HYPERLINK("https://stackoverflow.com/q/51151926", "51151926")</f>
        <v/>
      </c>
      <c r="B166" t="n">
        <v>0.1484848484848485</v>
      </c>
    </row>
    <row r="167">
      <c r="A167">
        <f>HYPERLINK("https://stackoverflow.com/q/51415990", "51415990")</f>
        <v/>
      </c>
      <c r="B167" t="n">
        <v>0.3000977517106549</v>
      </c>
    </row>
    <row r="168">
      <c r="A168">
        <f>HYPERLINK("https://stackoverflow.com/q/51431318", "51431318")</f>
        <v/>
      </c>
      <c r="B168" t="n">
        <v>0.3778910601340508</v>
      </c>
    </row>
    <row r="169">
      <c r="A169">
        <f>HYPERLINK("https://stackoverflow.com/q/51432021", "51432021")</f>
        <v/>
      </c>
      <c r="B169" t="n">
        <v>0.1837919424126321</v>
      </c>
    </row>
    <row r="170">
      <c r="A170">
        <f>HYPERLINK("https://stackoverflow.com/q/51444586", "51444586")</f>
        <v/>
      </c>
      <c r="B170" t="n">
        <v>0.1700879765395894</v>
      </c>
    </row>
    <row r="171">
      <c r="A171">
        <f>HYPERLINK("https://stackoverflow.com/q/51496895", "51496895")</f>
        <v/>
      </c>
      <c r="B171" t="n">
        <v>0.2385584237436089</v>
      </c>
    </row>
    <row r="172">
      <c r="A172">
        <f>HYPERLINK("https://stackoverflow.com/q/51537089", "51537089")</f>
        <v/>
      </c>
      <c r="B172" t="n">
        <v>0.280188246097337</v>
      </c>
    </row>
    <row r="173">
      <c r="A173">
        <f>HYPERLINK("https://stackoverflow.com/q/51603118", "51603118")</f>
        <v/>
      </c>
      <c r="B173" t="n">
        <v>0.1915069057926201</v>
      </c>
    </row>
    <row r="174">
      <c r="A174">
        <f>HYPERLINK("https://stackoverflow.com/q/51623407", "51623407")</f>
        <v/>
      </c>
      <c r="B174" t="n">
        <v>0.3257575757575757</v>
      </c>
    </row>
    <row r="175">
      <c r="A175">
        <f>HYPERLINK("https://stackoverflow.com/q/51627648", "51627648")</f>
        <v/>
      </c>
      <c r="B175" t="n">
        <v>0.2336910774410775</v>
      </c>
    </row>
    <row r="176">
      <c r="A176">
        <f>HYPERLINK("https://stackoverflow.com/q/51657195", "51657195")</f>
        <v/>
      </c>
      <c r="B176" t="n">
        <v>0.1444604777938112</v>
      </c>
    </row>
    <row r="177">
      <c r="A177">
        <f>HYPERLINK("https://stackoverflow.com/q/51665421", "51665421")</f>
        <v/>
      </c>
      <c r="B177" t="n">
        <v>0.2402597402597403</v>
      </c>
    </row>
    <row r="178">
      <c r="A178">
        <f>HYPERLINK("https://stackoverflow.com/q/51678234", "51678234")</f>
        <v/>
      </c>
      <c r="B178" t="n">
        <v>0.415070707070707</v>
      </c>
    </row>
    <row r="179">
      <c r="A179">
        <f>HYPERLINK("https://stackoverflow.com/q/51750774", "51750774")</f>
        <v/>
      </c>
      <c r="B179" t="n">
        <v>0.1804152637485971</v>
      </c>
    </row>
    <row r="180">
      <c r="A180">
        <f>HYPERLINK("https://stackoverflow.com/q/51769448", "51769448")</f>
        <v/>
      </c>
      <c r="B180" t="n">
        <v>0.1746680286006129</v>
      </c>
    </row>
    <row r="181">
      <c r="A181">
        <f>HYPERLINK("https://stackoverflow.com/q/51836618", "51836618")</f>
        <v/>
      </c>
      <c r="B181" t="n">
        <v>0.1872946330777656</v>
      </c>
    </row>
    <row r="182">
      <c r="A182">
        <f>HYPERLINK("https://stackoverflow.com/q/51845292", "51845292")</f>
        <v/>
      </c>
      <c r="B182" t="n">
        <v>0.2170798898071625</v>
      </c>
    </row>
    <row r="183">
      <c r="A183">
        <f>HYPERLINK("https://stackoverflow.com/q/51853310", "51853310")</f>
        <v/>
      </c>
      <c r="B183" t="n">
        <v>0.2047032828282828</v>
      </c>
    </row>
    <row r="184">
      <c r="A184">
        <f>HYPERLINK("https://stackoverflow.com/q/51884008", "51884008")</f>
        <v/>
      </c>
      <c r="B184" t="n">
        <v>0.2792207792207793</v>
      </c>
    </row>
    <row r="185">
      <c r="A185">
        <f>HYPERLINK("https://stackoverflow.com/q/51965019", "51965019")</f>
        <v/>
      </c>
      <c r="B185" t="n">
        <v>0.1788410419989367</v>
      </c>
    </row>
    <row r="186">
      <c r="A186">
        <f>HYPERLINK("https://stackoverflow.com/q/51977946", "51977946")</f>
        <v/>
      </c>
      <c r="B186" t="n">
        <v>0.2292152292152292</v>
      </c>
    </row>
    <row r="187">
      <c r="A187">
        <f>HYPERLINK("https://stackoverflow.com/q/52088852", "52088852")</f>
        <v/>
      </c>
      <c r="B187" t="n">
        <v>0.150976430976431</v>
      </c>
    </row>
    <row r="188">
      <c r="A188">
        <f>HYPERLINK("https://stackoverflow.com/q/52213870", "52213870")</f>
        <v/>
      </c>
      <c r="B188" t="n">
        <v>0.1239057239057239</v>
      </c>
    </row>
    <row r="189">
      <c r="A189">
        <f>HYPERLINK("https://stackoverflow.com/q/52242599", "52242599")</f>
        <v/>
      </c>
      <c r="B189" t="n">
        <v>0.159982174688057</v>
      </c>
    </row>
    <row r="190">
      <c r="A190">
        <f>HYPERLINK("https://stackoverflow.com/q/52300209", "52300209")</f>
        <v/>
      </c>
      <c r="B190" t="n">
        <v>0.4636307206139608</v>
      </c>
    </row>
    <row r="191">
      <c r="A191">
        <f>HYPERLINK("https://stackoverflow.com/q/52316754", "52316754")</f>
        <v/>
      </c>
      <c r="B191" t="n">
        <v>0.2112428634167764</v>
      </c>
    </row>
    <row r="192">
      <c r="A192">
        <f>HYPERLINK("https://stackoverflow.com/q/52353918", "52353918")</f>
        <v/>
      </c>
      <c r="B192" t="n">
        <v>0.1743011510453371</v>
      </c>
    </row>
    <row r="193">
      <c r="A193">
        <f>HYPERLINK("https://stackoverflow.com/q/52427085", "52427085")</f>
        <v/>
      </c>
      <c r="B193" t="n">
        <v>0.1752464403066813</v>
      </c>
    </row>
    <row r="194">
      <c r="A194">
        <f>HYPERLINK("https://stackoverflow.com/q/52534581", "52534581")</f>
        <v/>
      </c>
      <c r="B194" t="n">
        <v>0.1724941724941725</v>
      </c>
    </row>
    <row r="195">
      <c r="A195">
        <f>HYPERLINK("https://stackoverflow.com/q/52656748", "52656748")</f>
        <v/>
      </c>
      <c r="B195" t="n">
        <v>0.1522366522366523</v>
      </c>
    </row>
    <row r="196">
      <c r="A196">
        <f>HYPERLINK("https://stackoverflow.com/q/52762374", "52762374")</f>
        <v/>
      </c>
      <c r="B196" t="n">
        <v>0.2620571916346565</v>
      </c>
    </row>
    <row r="197">
      <c r="A197">
        <f>HYPERLINK("https://stackoverflow.com/q/52874947", "52874947")</f>
        <v/>
      </c>
      <c r="B197" t="n">
        <v>0.1753988482960446</v>
      </c>
    </row>
    <row r="198">
      <c r="A198">
        <f>HYPERLINK("https://stackoverflow.com/q/52888222", "52888222")</f>
        <v/>
      </c>
      <c r="B198" t="n">
        <v>0.2394070575888758</v>
      </c>
    </row>
    <row r="199">
      <c r="A199">
        <f>HYPERLINK("https://stackoverflow.com/q/52892670", "52892670")</f>
        <v/>
      </c>
      <c r="B199" t="n">
        <v>0.2260702260702261</v>
      </c>
    </row>
    <row r="200">
      <c r="A200">
        <f>HYPERLINK("https://stackoverflow.com/q/52897466", "52897466")</f>
        <v/>
      </c>
      <c r="B200" t="n">
        <v>0.1446280991735537</v>
      </c>
    </row>
    <row r="201">
      <c r="A201">
        <f>HYPERLINK("https://stackoverflow.com/q/52898741", "52898741")</f>
        <v/>
      </c>
      <c r="B201" t="n">
        <v>0.3148880105401844</v>
      </c>
    </row>
    <row r="202">
      <c r="A202">
        <f>HYPERLINK("https://stackoverflow.com/q/52952265", "52952265")</f>
        <v/>
      </c>
      <c r="B202" t="n">
        <v>0.2221260221260222</v>
      </c>
    </row>
    <row r="203">
      <c r="A203">
        <f>HYPERLINK("https://stackoverflow.com/q/53051838", "53051838")</f>
        <v/>
      </c>
      <c r="B203" t="n">
        <v>0.2220857220857221</v>
      </c>
    </row>
    <row r="204">
      <c r="A204">
        <f>HYPERLINK("https://stackoverflow.com/q/53109130", "53109130")</f>
        <v/>
      </c>
      <c r="B204" t="n">
        <v>0.223263563469749</v>
      </c>
    </row>
    <row r="205">
      <c r="A205">
        <f>HYPERLINK("https://stackoverflow.com/q/53257076", "53257076")</f>
        <v/>
      </c>
      <c r="B205" t="n">
        <v>0.1883991429445975</v>
      </c>
    </row>
    <row r="206">
      <c r="A206">
        <f>HYPERLINK("https://stackoverflow.com/q/53262784", "53262784")</f>
        <v/>
      </c>
      <c r="B206" t="n">
        <v>0.2608103506979911</v>
      </c>
    </row>
    <row r="207">
      <c r="A207">
        <f>HYPERLINK("https://stackoverflow.com/q/53290593", "53290593")</f>
        <v/>
      </c>
      <c r="B207" t="n">
        <v>0.1773194126135302</v>
      </c>
    </row>
    <row r="208">
      <c r="A208">
        <f>HYPERLINK("https://stackoverflow.com/q/53388231", "53388231")</f>
        <v/>
      </c>
      <c r="B208" t="n">
        <v>0.1292024724860546</v>
      </c>
    </row>
    <row r="209">
      <c r="A209">
        <f>HYPERLINK("https://stackoverflow.com/q/53677413", "53677413")</f>
        <v/>
      </c>
      <c r="B209" t="n">
        <v>0.2238781255174698</v>
      </c>
    </row>
    <row r="210">
      <c r="A210">
        <f>HYPERLINK("https://stackoverflow.com/q/53702258", "53702258")</f>
        <v/>
      </c>
      <c r="B210" t="n">
        <v>0.1800106326422116</v>
      </c>
    </row>
    <row r="211">
      <c r="A211">
        <f>HYPERLINK("https://stackoverflow.com/q/53884162", "53884162")</f>
        <v/>
      </c>
      <c r="B211" t="n">
        <v>0.287269244165796</v>
      </c>
    </row>
    <row r="212">
      <c r="A212">
        <f>HYPERLINK("https://stackoverflow.com/q/53887719", "53887719")</f>
        <v/>
      </c>
      <c r="B212" t="n">
        <v>0.1983916838285771</v>
      </c>
    </row>
    <row r="213">
      <c r="A213">
        <f>HYPERLINK("https://stackoverflow.com/q/54077904", "54077904")</f>
        <v/>
      </c>
      <c r="B213" t="n">
        <v>0.1802127232590809</v>
      </c>
    </row>
    <row r="214">
      <c r="A214">
        <f>HYPERLINK("https://stackoverflow.com/q/54079576", "54079576")</f>
        <v/>
      </c>
      <c r="B214" t="n">
        <v>0.2173346366894754</v>
      </c>
    </row>
    <row r="215">
      <c r="A215">
        <f>HYPERLINK("https://stackoverflow.com/q/54113212", "54113212")</f>
        <v/>
      </c>
      <c r="B215" t="n">
        <v>0.180976430976431</v>
      </c>
    </row>
    <row r="216">
      <c r="A216">
        <f>HYPERLINK("https://stackoverflow.com/q/54216119", "54216119")</f>
        <v/>
      </c>
      <c r="B216" t="n">
        <v>0.2115063680281071</v>
      </c>
    </row>
    <row r="217">
      <c r="A217">
        <f>HYPERLINK("https://stackoverflow.com/q/54223484", "54223484")</f>
        <v/>
      </c>
      <c r="B217" t="n">
        <v>0.1622310057092666</v>
      </c>
    </row>
    <row r="218">
      <c r="A218">
        <f>HYPERLINK("https://stackoverflow.com/q/54521407", "54521407")</f>
        <v/>
      </c>
      <c r="B218" t="n">
        <v>0.1720483523762213</v>
      </c>
    </row>
    <row r="219">
      <c r="A219">
        <f>HYPERLINK("https://stackoverflow.com/q/54622703", "54622703")</f>
        <v/>
      </c>
      <c r="B219" t="n">
        <v>0.1608034366655056</v>
      </c>
    </row>
    <row r="220">
      <c r="A220">
        <f>HYPERLINK("https://stackoverflow.com/q/54662808", "54662808")</f>
        <v/>
      </c>
      <c r="B220" t="n">
        <v>0.1713430602319491</v>
      </c>
    </row>
    <row r="221">
      <c r="A221">
        <f>HYPERLINK("https://stackoverflow.com/q/54790585", "54790585")</f>
        <v/>
      </c>
      <c r="B221" t="n">
        <v>0.1905417814508724</v>
      </c>
    </row>
    <row r="222">
      <c r="A222">
        <f>HYPERLINK("https://stackoverflow.com/q/54828156", "54828156")</f>
        <v/>
      </c>
      <c r="B222" t="n">
        <v>0.1571559753377935</v>
      </c>
    </row>
    <row r="223">
      <c r="A223">
        <f>HYPERLINK("https://stackoverflow.com/q/54901001", "54901001")</f>
        <v/>
      </c>
      <c r="B223" t="n">
        <v>0.2113609210383404</v>
      </c>
    </row>
    <row r="224">
      <c r="A224">
        <f>HYPERLINK("https://stackoverflow.com/q/54920348", "54920348")</f>
        <v/>
      </c>
      <c r="B224" t="n">
        <v>0.3790482140997605</v>
      </c>
    </row>
    <row r="225">
      <c r="A225">
        <f>HYPERLINK("https://stackoverflow.com/q/55043215", "55043215")</f>
        <v/>
      </c>
      <c r="B225" t="n">
        <v>0.1508264462809918</v>
      </c>
    </row>
    <row r="226">
      <c r="A226">
        <f>HYPERLINK("https://stackoverflow.com/q/55072078", "55072078")</f>
        <v/>
      </c>
      <c r="B226" t="n">
        <v>0.3830831681298971</v>
      </c>
    </row>
    <row r="227">
      <c r="A227">
        <f>HYPERLINK("https://stackoverflow.com/q/55193693", "55193693")</f>
        <v/>
      </c>
      <c r="B227" t="n">
        <v>0.1545838128116609</v>
      </c>
    </row>
    <row r="228">
      <c r="A228">
        <f>HYPERLINK("https://stackoverflow.com/q/55393388", "55393388")</f>
        <v/>
      </c>
      <c r="B228" t="n">
        <v>0.3421717171717172</v>
      </c>
    </row>
    <row r="229">
      <c r="A229">
        <f>HYPERLINK("https://stackoverflow.com/q/55484404", "55484404")</f>
        <v/>
      </c>
      <c r="B229" t="n">
        <v>0.3100912032950868</v>
      </c>
    </row>
    <row r="230">
      <c r="A230">
        <f>HYPERLINK("https://stackoverflow.com/q/55491667", "55491667")</f>
        <v/>
      </c>
      <c r="B230" t="n">
        <v>0.1698603683897802</v>
      </c>
    </row>
    <row r="231">
      <c r="A231">
        <f>HYPERLINK("https://stackoverflow.com/q/55559831", "55559831")</f>
        <v/>
      </c>
      <c r="B231" t="n">
        <v>0.1725690641353292</v>
      </c>
    </row>
    <row r="232">
      <c r="A232">
        <f>HYPERLINK("https://stackoverflow.com/q/55617000", "55617000")</f>
        <v/>
      </c>
      <c r="B232" t="n">
        <v>0.1699041699041699</v>
      </c>
    </row>
    <row r="233">
      <c r="A233">
        <f>HYPERLINK("https://stackoverflow.com/q/55628468", "55628468")</f>
        <v/>
      </c>
      <c r="B233" t="n">
        <v>0.2200710811821923</v>
      </c>
    </row>
    <row r="234">
      <c r="A234">
        <f>HYPERLINK("https://stackoverflow.com/q/55645981", "55645981")</f>
        <v/>
      </c>
      <c r="B234" t="n">
        <v>0.1983883781636591</v>
      </c>
    </row>
    <row r="235">
      <c r="A235">
        <f>HYPERLINK("https://stackoverflow.com/q/55778580", "55778580")</f>
        <v/>
      </c>
      <c r="B235" t="n">
        <v>0.1983838383838384</v>
      </c>
    </row>
    <row r="236">
      <c r="A236">
        <f>HYPERLINK("https://stackoverflow.com/q/55796166", "55796166")</f>
        <v/>
      </c>
      <c r="B236" t="n">
        <v>0.1564508723599633</v>
      </c>
    </row>
    <row r="237">
      <c r="A237">
        <f>HYPERLINK("https://stackoverflow.com/q/55803032", "55803032")</f>
        <v/>
      </c>
      <c r="B237" t="n">
        <v>0.2421512421512422</v>
      </c>
    </row>
    <row r="238">
      <c r="A238">
        <f>HYPERLINK("https://stackoverflow.com/q/55864354", "55864354")</f>
        <v/>
      </c>
      <c r="B238" t="n">
        <v>0.423532196969697</v>
      </c>
    </row>
    <row r="239">
      <c r="A239">
        <f>HYPERLINK("https://stackoverflow.com/q/55882359", "55882359")</f>
        <v/>
      </c>
      <c r="B239" t="n">
        <v>0.2090314913844326</v>
      </c>
    </row>
    <row r="240">
      <c r="A240">
        <f>HYPERLINK("https://stackoverflow.com/q/56043124", "56043124")</f>
        <v/>
      </c>
      <c r="B240" t="n">
        <v>0.2197335675596546</v>
      </c>
    </row>
    <row r="241">
      <c r="A241">
        <f>HYPERLINK("https://stackoverflow.com/q/56069823", "56069823")</f>
        <v/>
      </c>
      <c r="B241" t="n">
        <v>0.1623699683401176</v>
      </c>
    </row>
    <row r="242">
      <c r="A242">
        <f>HYPERLINK("https://stackoverflow.com/q/56118080", "56118080")</f>
        <v/>
      </c>
      <c r="B242" t="n">
        <v>0.1696492483894058</v>
      </c>
    </row>
    <row r="243">
      <c r="A243">
        <f>HYPERLINK("https://stackoverflow.com/q/56298980", "56298980")</f>
        <v/>
      </c>
      <c r="B243" t="n">
        <v>0.1786616161616162</v>
      </c>
    </row>
    <row r="244">
      <c r="A244">
        <f>HYPERLINK("https://stackoverflow.com/q/56336076", "56336076")</f>
        <v/>
      </c>
      <c r="B244" t="n">
        <v>0.1883991429445975</v>
      </c>
    </row>
    <row r="245">
      <c r="A245">
        <f>HYPERLINK("https://stackoverflow.com/q/56363028", "56363028")</f>
        <v/>
      </c>
      <c r="B245" t="n">
        <v>0.1871017871017871</v>
      </c>
    </row>
    <row r="246">
      <c r="A246">
        <f>HYPERLINK("https://stackoverflow.com/q/56363143", "56363143")</f>
        <v/>
      </c>
      <c r="B246" t="n">
        <v>0.1356421356421356</v>
      </c>
    </row>
    <row r="247">
      <c r="A247">
        <f>HYPERLINK("https://stackoverflow.com/q/56373250", "56373250")</f>
        <v/>
      </c>
      <c r="B247" t="n">
        <v>0.2518251825182518</v>
      </c>
    </row>
    <row r="248">
      <c r="A248">
        <f>HYPERLINK("https://stackoverflow.com/q/56389977", "56389977")</f>
        <v/>
      </c>
      <c r="B248" t="n">
        <v>0.3548447437336327</v>
      </c>
    </row>
    <row r="249">
      <c r="A249">
        <f>HYPERLINK("https://stackoverflow.com/q/56444605", "56444605")</f>
        <v/>
      </c>
      <c r="B249" t="n">
        <v>0.3032514930325149</v>
      </c>
    </row>
    <row r="250">
      <c r="A250">
        <f>HYPERLINK("https://stackoverflow.com/q/56469964", "56469964")</f>
        <v/>
      </c>
      <c r="B250" t="n">
        <v>0.2752880921895007</v>
      </c>
    </row>
    <row r="251">
      <c r="A251">
        <f>HYPERLINK("https://stackoverflow.com/q/56508970", "56508970")</f>
        <v/>
      </c>
      <c r="B251" t="n">
        <v>0.2925277237203842</v>
      </c>
    </row>
    <row r="252">
      <c r="A252">
        <f>HYPERLINK("https://stackoverflow.com/q/56600624", "56600624")</f>
        <v/>
      </c>
      <c r="B252" t="n">
        <v>0.154956154956155</v>
      </c>
    </row>
    <row r="253">
      <c r="A253">
        <f>HYPERLINK("https://stackoverflow.com/q/56690282", "56690282")</f>
        <v/>
      </c>
      <c r="B253" t="n">
        <v>0.1805971805971806</v>
      </c>
    </row>
    <row r="254">
      <c r="A254">
        <f>HYPERLINK("https://stackoverflow.com/q/56709602", "56709602")</f>
        <v/>
      </c>
      <c r="B254" t="n">
        <v>0.1548821548821549</v>
      </c>
    </row>
    <row r="255">
      <c r="A255">
        <f>HYPERLINK("https://stackoverflow.com/q/56744215", "56744215")</f>
        <v/>
      </c>
      <c r="B255" t="n">
        <v>0.2805620305620306</v>
      </c>
    </row>
    <row r="256">
      <c r="A256">
        <f>HYPERLINK("https://stackoverflow.com/q/56748978", "56748978")</f>
        <v/>
      </c>
      <c r="B256" t="n">
        <v>0.1678984971667898</v>
      </c>
    </row>
    <row r="257">
      <c r="A257">
        <f>HYPERLINK("https://stackoverflow.com/q/56750074", "56750074")</f>
        <v/>
      </c>
      <c r="B257" t="n">
        <v>0.2347055460263008</v>
      </c>
    </row>
    <row r="258">
      <c r="A258">
        <f>HYPERLINK("https://stackoverflow.com/q/56777119", "56777119")</f>
        <v/>
      </c>
      <c r="B258" t="n">
        <v>0.3423930021868166</v>
      </c>
    </row>
    <row r="259">
      <c r="A259">
        <f>HYPERLINK("https://stackoverflow.com/q/56790149", "56790149")</f>
        <v/>
      </c>
      <c r="B259" t="n">
        <v>0.3233323332333233</v>
      </c>
    </row>
    <row r="260">
      <c r="A260">
        <f>HYPERLINK("https://stackoverflow.com/q/56816188", "56816188")</f>
        <v/>
      </c>
      <c r="B260" t="n">
        <v>0.1515151515151515</v>
      </c>
    </row>
    <row r="261">
      <c r="A261">
        <f>HYPERLINK("https://stackoverflow.com/q/56833949", "56833949")</f>
        <v/>
      </c>
      <c r="B261" t="n">
        <v>0.2125541125541126</v>
      </c>
    </row>
    <row r="262">
      <c r="A262">
        <f>HYPERLINK("https://stackoverflow.com/q/56844066", "56844066")</f>
        <v/>
      </c>
      <c r="B262" t="n">
        <v>0.3025574897915324</v>
      </c>
    </row>
    <row r="263">
      <c r="A263">
        <f>HYPERLINK("https://stackoverflow.com/q/56873258", "56873258")</f>
        <v/>
      </c>
      <c r="B263" t="n">
        <v>0.1811536416799575</v>
      </c>
    </row>
    <row r="264">
      <c r="A264">
        <f>HYPERLINK("https://stackoverflow.com/q/56891544", "56891544")</f>
        <v/>
      </c>
      <c r="B264" t="n">
        <v>0.2822487166749462</v>
      </c>
    </row>
    <row r="265">
      <c r="A265">
        <f>HYPERLINK("https://stackoverflow.com/q/56900955", "56900955")</f>
        <v/>
      </c>
      <c r="B265" t="n">
        <v>0.3970028150356019</v>
      </c>
    </row>
    <row r="266">
      <c r="A266">
        <f>HYPERLINK("https://stackoverflow.com/q/57035108", "57035108")</f>
        <v/>
      </c>
      <c r="B266" t="n">
        <v>0.2298989898989899</v>
      </c>
    </row>
    <row r="267">
      <c r="A267">
        <f>HYPERLINK("https://stackoverflow.com/q/57046996", "57046996")</f>
        <v/>
      </c>
      <c r="B267" t="n">
        <v>0.1728553137003841</v>
      </c>
    </row>
    <row r="268">
      <c r="A268">
        <f>HYPERLINK("https://stackoverflow.com/q/57139722", "57139722")</f>
        <v/>
      </c>
      <c r="B268" t="n">
        <v>0.2464369724643698</v>
      </c>
    </row>
    <row r="269">
      <c r="A269">
        <f>HYPERLINK("https://stackoverflow.com/q/57193594", "57193594")</f>
        <v/>
      </c>
      <c r="B269" t="n">
        <v>0.1619473422752111</v>
      </c>
    </row>
    <row r="270">
      <c r="A270">
        <f>HYPERLINK("https://stackoverflow.com/q/57193893", "57193893")</f>
        <v/>
      </c>
      <c r="B270" t="n">
        <v>0.1515151515151515</v>
      </c>
    </row>
    <row r="271">
      <c r="A271">
        <f>HYPERLINK("https://stackoverflow.com/q/57218185", "57218185")</f>
        <v/>
      </c>
      <c r="B271" t="n">
        <v>0.2392191142191143</v>
      </c>
    </row>
    <row r="272">
      <c r="A272">
        <f>HYPERLINK("https://stackoverflow.com/q/57233121", "57233121")</f>
        <v/>
      </c>
      <c r="B272" t="n">
        <v>0.1693181818181818</v>
      </c>
    </row>
    <row r="273">
      <c r="A273">
        <f>HYPERLINK("https://stackoverflow.com/q/57422643", "57422643")</f>
        <v/>
      </c>
      <c r="B273" t="n">
        <v>0.1864322234692605</v>
      </c>
    </row>
    <row r="274">
      <c r="A274">
        <f>HYPERLINK("https://stackoverflow.com/q/57466993", "57466993")</f>
        <v/>
      </c>
      <c r="B274" t="n">
        <v>0.3460925039872408</v>
      </c>
    </row>
    <row r="275">
      <c r="A275">
        <f>HYPERLINK("https://stackoverflow.com/q/57477390", "57477390")</f>
        <v/>
      </c>
      <c r="B275" t="n">
        <v>0.2406472128694352</v>
      </c>
    </row>
    <row r="276">
      <c r="A276">
        <f>HYPERLINK("https://stackoverflow.com/q/57494649", "57494649")</f>
        <v/>
      </c>
      <c r="B276" t="n">
        <v>0.1857366771159875</v>
      </c>
    </row>
    <row r="277">
      <c r="A277">
        <f>HYPERLINK("https://stackoverflow.com/q/57850922", "57850922")</f>
        <v/>
      </c>
      <c r="B277" t="n">
        <v>0.2264856355765447</v>
      </c>
    </row>
    <row r="278">
      <c r="A278">
        <f>HYPERLINK("https://stackoverflow.com/q/57873246", "57873246")</f>
        <v/>
      </c>
      <c r="B278" t="n">
        <v>0.1947342275211128</v>
      </c>
    </row>
    <row r="279">
      <c r="A279">
        <f>HYPERLINK("https://stackoverflow.com/q/57892682", "57892682")</f>
        <v/>
      </c>
      <c r="B279" t="n">
        <v>0.2079954474320672</v>
      </c>
    </row>
    <row r="280">
      <c r="A280">
        <f>HYPERLINK("https://stackoverflow.com/q/58041573", "58041573")</f>
        <v/>
      </c>
      <c r="B280" t="n">
        <v>0.2052042160737813</v>
      </c>
    </row>
    <row r="281">
      <c r="A281">
        <f>HYPERLINK("https://stackoverflow.com/q/58058193", "58058193")</f>
        <v/>
      </c>
      <c r="B281" t="n">
        <v>0.3461802490928705</v>
      </c>
    </row>
    <row r="282">
      <c r="A282">
        <f>HYPERLINK("https://stackoverflow.com/q/58090624", "58090624")</f>
        <v/>
      </c>
      <c r="B282" t="n">
        <v>0.1726354453627181</v>
      </c>
    </row>
    <row r="283">
      <c r="A283">
        <f>HYPERLINK("https://stackoverflow.com/q/58102675", "58102675")</f>
        <v/>
      </c>
      <c r="B283" t="n">
        <v>0.2438515590689503</v>
      </c>
    </row>
    <row r="284">
      <c r="A284">
        <f>HYPERLINK("https://stackoverflow.com/q/58109112", "58109112")</f>
        <v/>
      </c>
      <c r="B284" t="n">
        <v>0.1672143117926251</v>
      </c>
    </row>
    <row r="285">
      <c r="A285">
        <f>HYPERLINK("https://stackoverflow.com/q/58151144", "58151144")</f>
        <v/>
      </c>
      <c r="B285" t="n">
        <v>0.2633552014995315</v>
      </c>
    </row>
    <row r="286">
      <c r="A286">
        <f>HYPERLINK("https://stackoverflow.com/q/58227669", "58227669")</f>
        <v/>
      </c>
      <c r="B286" t="n">
        <v>0.1832070707070707</v>
      </c>
    </row>
    <row r="287">
      <c r="A287">
        <f>HYPERLINK("https://stackoverflow.com/q/58248640", "58248640")</f>
        <v/>
      </c>
      <c r="B287" t="n">
        <v>0.1710346710346711</v>
      </c>
    </row>
    <row r="288">
      <c r="A288">
        <f>HYPERLINK("https://stackoverflow.com/q/58255162", "58255162")</f>
        <v/>
      </c>
      <c r="B288" t="n">
        <v>0.1665181224004754</v>
      </c>
    </row>
    <row r="289">
      <c r="A289">
        <f>HYPERLINK("https://stackoverflow.com/q/58300168", "58300168")</f>
        <v/>
      </c>
      <c r="B289" t="n">
        <v>0.2647018126470182</v>
      </c>
    </row>
    <row r="290">
      <c r="A290">
        <f>HYPERLINK("https://stackoverflow.com/q/58333964", "58333964")</f>
        <v/>
      </c>
      <c r="B290" t="n">
        <v>0.1493951864322235</v>
      </c>
    </row>
    <row r="291">
      <c r="A291">
        <f>HYPERLINK("https://stackoverflow.com/q/58405973", "58405973")</f>
        <v/>
      </c>
      <c r="B291" t="n">
        <v>0.2865598661777006</v>
      </c>
    </row>
    <row r="292">
      <c r="A292">
        <f>HYPERLINK("https://stackoverflow.com/q/58416987", "58416987")</f>
        <v/>
      </c>
      <c r="B292" t="n">
        <v>0.2287049600482436</v>
      </c>
    </row>
    <row r="293">
      <c r="A293">
        <f>HYPERLINK("https://stackoverflow.com/q/58429974", "58429974")</f>
        <v/>
      </c>
      <c r="B293" t="n">
        <v>0.1572671156004489</v>
      </c>
    </row>
    <row r="294">
      <c r="A294">
        <f>HYPERLINK("https://stackoverflow.com/q/58438270", "58438270")</f>
        <v/>
      </c>
      <c r="B294" t="n">
        <v>0.2235690235690235</v>
      </c>
    </row>
    <row r="295">
      <c r="A295">
        <f>HYPERLINK("https://stackoverflow.com/q/58452561", "58452561")</f>
        <v/>
      </c>
      <c r="B295" t="n">
        <v>0.2564823492658544</v>
      </c>
    </row>
    <row r="296">
      <c r="A296">
        <f>HYPERLINK("https://stackoverflow.com/q/58473686", "58473686")</f>
        <v/>
      </c>
      <c r="B296" t="n">
        <v>0.1566348415663484</v>
      </c>
    </row>
    <row r="297">
      <c r="A297">
        <f>HYPERLINK("https://stackoverflow.com/q/58696023", "58696023")</f>
        <v/>
      </c>
      <c r="B297" t="n">
        <v>0.2341057635175282</v>
      </c>
    </row>
    <row r="298">
      <c r="A298">
        <f>HYPERLINK("https://stackoverflow.com/q/58812003", "58812003")</f>
        <v/>
      </c>
      <c r="B298" t="n">
        <v>0.2136516681971228</v>
      </c>
    </row>
    <row r="299">
      <c r="A299">
        <f>HYPERLINK("https://stackoverflow.com/q/58858248", "58858248")</f>
        <v/>
      </c>
      <c r="B299" t="n">
        <v>0.2310947310947311</v>
      </c>
    </row>
    <row r="300">
      <c r="A300">
        <f>HYPERLINK("https://stackoverflow.com/q/58887435", "58887435")</f>
        <v/>
      </c>
      <c r="B300" t="n">
        <v>0.1955922865013774</v>
      </c>
    </row>
    <row r="301">
      <c r="A301">
        <f>HYPERLINK("https://stackoverflow.com/q/58913715", "58913715")</f>
        <v/>
      </c>
      <c r="B301" t="n">
        <v>0.2172272172272172</v>
      </c>
    </row>
    <row r="302">
      <c r="A302">
        <f>HYPERLINK("https://stackoverflow.com/q/59022984", "59022984")</f>
        <v/>
      </c>
      <c r="B302" t="n">
        <v>0.1908977414595392</v>
      </c>
    </row>
    <row r="303">
      <c r="A303">
        <f>HYPERLINK("https://stackoverflow.com/q/59044506", "59044506")</f>
        <v/>
      </c>
      <c r="B303" t="n">
        <v>0.1988542137795869</v>
      </c>
    </row>
    <row r="304">
      <c r="A304">
        <f>HYPERLINK("https://stackoverflow.com/q/59056956", "59056956")</f>
        <v/>
      </c>
      <c r="B304" t="n">
        <v>0.156019656019656</v>
      </c>
    </row>
    <row r="305">
      <c r="A305">
        <f>HYPERLINK("https://stackoverflow.com/q/59061893", "59061893")</f>
        <v/>
      </c>
      <c r="B305" t="n">
        <v>0.3681052953780226</v>
      </c>
    </row>
    <row r="306">
      <c r="A306">
        <f>HYPERLINK("https://stackoverflow.com/q/59063029", "59063029")</f>
        <v/>
      </c>
      <c r="B306" t="n">
        <v>0.1474116161616162</v>
      </c>
    </row>
    <row r="307">
      <c r="A307">
        <f>HYPERLINK("https://stackoverflow.com/q/59075582", "59075582")</f>
        <v/>
      </c>
      <c r="B307" t="n">
        <v>0.1493951864322235</v>
      </c>
    </row>
    <row r="308">
      <c r="A308">
        <f>HYPERLINK("https://stackoverflow.com/q/59089647", "59089647")</f>
        <v/>
      </c>
      <c r="B308" t="n">
        <v>0.2635241301907968</v>
      </c>
    </row>
    <row r="309">
      <c r="A309">
        <f>HYPERLINK("https://stackoverflow.com/q/59110327", "59110327")</f>
        <v/>
      </c>
      <c r="B309" t="n">
        <v>0.2195518402414955</v>
      </c>
    </row>
    <row r="310">
      <c r="A310">
        <f>HYPERLINK("https://stackoverflow.com/q/59134196", "59134196")</f>
        <v/>
      </c>
      <c r="B310" t="n">
        <v>0.1729590991886074</v>
      </c>
    </row>
    <row r="311">
      <c r="A311">
        <f>HYPERLINK("https://stackoverflow.com/q/59175116", "59175116")</f>
        <v/>
      </c>
      <c r="B311" t="n">
        <v>0.2171717171717172</v>
      </c>
    </row>
    <row r="312">
      <c r="A312">
        <f>HYPERLINK("https://stackoverflow.com/q/59199646", "59199646")</f>
        <v/>
      </c>
      <c r="B312" t="n">
        <v>0.2211399711399712</v>
      </c>
    </row>
    <row r="313">
      <c r="A313">
        <f>HYPERLINK("https://stackoverflow.com/q/59212588", "59212588")</f>
        <v/>
      </c>
      <c r="B313" t="n">
        <v>0.225296442687747</v>
      </c>
    </row>
    <row r="314">
      <c r="A314">
        <f>HYPERLINK("https://stackoverflow.com/q/59322480", "59322480")</f>
        <v/>
      </c>
      <c r="B314" t="n">
        <v>0.1932310114128296</v>
      </c>
    </row>
    <row r="315">
      <c r="A315">
        <f>HYPERLINK("https://stackoverflow.com/q/59345059", "59345059")</f>
        <v/>
      </c>
      <c r="B315" t="n">
        <v>0.181302824159967</v>
      </c>
    </row>
    <row r="316">
      <c r="A316">
        <f>HYPERLINK("https://stackoverflow.com/q/59389533", "59389533")</f>
        <v/>
      </c>
      <c r="B316" t="n">
        <v>0.1546613677761219</v>
      </c>
    </row>
    <row r="317">
      <c r="A317">
        <f>HYPERLINK("https://stackoverflow.com/q/59392920", "59392920")</f>
        <v/>
      </c>
      <c r="B317" t="n">
        <v>0.1328034442788541</v>
      </c>
    </row>
    <row r="318">
      <c r="A318">
        <f>HYPERLINK("https://stackoverflow.com/q/59395726", "59395726")</f>
        <v/>
      </c>
      <c r="B318" t="n">
        <v>0.1939393939393939</v>
      </c>
    </row>
    <row r="319">
      <c r="A319">
        <f>HYPERLINK("https://stackoverflow.com/q/59438778", "59438778")</f>
        <v/>
      </c>
      <c r="B319" t="n">
        <v>0.2019054178145087</v>
      </c>
    </row>
    <row r="320">
      <c r="A320">
        <f>HYPERLINK("https://stackoverflow.com/q/59442097", "59442097")</f>
        <v/>
      </c>
      <c r="B320" t="n">
        <v>0.1687542087542088</v>
      </c>
    </row>
    <row r="321">
      <c r="A321">
        <f>HYPERLINK("https://stackoverflow.com/q/59453712", "59453712")</f>
        <v/>
      </c>
      <c r="B321" t="n">
        <v>0.1894236482471776</v>
      </c>
    </row>
    <row r="322">
      <c r="A322">
        <f>HYPERLINK("https://stackoverflow.com/q/59592466", "59592466")</f>
        <v/>
      </c>
      <c r="B322" t="n">
        <v>0.155964405964406</v>
      </c>
    </row>
    <row r="323">
      <c r="A323">
        <f>HYPERLINK("https://stackoverflow.com/q/59624024", "59624024")</f>
        <v/>
      </c>
      <c r="B323" t="n">
        <v>0.1541295306001188</v>
      </c>
    </row>
    <row r="324">
      <c r="A324">
        <f>HYPERLINK("https://stackoverflow.com/q/59658068", "59658068")</f>
        <v/>
      </c>
      <c r="B324" t="n">
        <v>0.1497544249837828</v>
      </c>
    </row>
    <row r="325">
      <c r="A325">
        <f>HYPERLINK("https://stackoverflow.com/q/59662845", "59662845")</f>
        <v/>
      </c>
      <c r="B325" t="n">
        <v>0.1845959595959596</v>
      </c>
    </row>
    <row r="326">
      <c r="A326">
        <f>HYPERLINK("https://stackoverflow.com/q/59730158", "59730158")</f>
        <v/>
      </c>
      <c r="B326" t="n">
        <v>0.214006734006734</v>
      </c>
    </row>
    <row r="327">
      <c r="A327">
        <f>HYPERLINK("https://stackoverflow.com/q/59746179", "59746179")</f>
        <v/>
      </c>
      <c r="B327" t="n">
        <v>0.1479878146544813</v>
      </c>
    </row>
    <row r="328">
      <c r="A328">
        <f>HYPERLINK("https://stackoverflow.com/q/59857501", "59857501")</f>
        <v/>
      </c>
      <c r="B328" t="n">
        <v>0.1838699494949495</v>
      </c>
    </row>
    <row r="329">
      <c r="A329">
        <f>HYPERLINK("https://stackoverflow.com/q/59861020", "59861020")</f>
        <v/>
      </c>
      <c r="B329" t="n">
        <v>0.1749821446791144</v>
      </c>
    </row>
    <row r="330">
      <c r="A330">
        <f>HYPERLINK("https://stackoverflow.com/q/59869329", "59869329")</f>
        <v/>
      </c>
      <c r="B330" t="n">
        <v>0.1673881673881674</v>
      </c>
    </row>
    <row r="331">
      <c r="A331">
        <f>HYPERLINK("https://stackoverflow.com/q/60084638", "60084638")</f>
        <v/>
      </c>
      <c r="B331" t="n">
        <v>0.3014842300556587</v>
      </c>
    </row>
    <row r="332">
      <c r="A332">
        <f>HYPERLINK("https://stackoverflow.com/q/60097780", "60097780")</f>
        <v/>
      </c>
      <c r="B332" t="n">
        <v>0.2029671717171717</v>
      </c>
    </row>
    <row r="333">
      <c r="A333">
        <f>HYPERLINK("https://stackoverflow.com/q/60325363", "60325363")</f>
        <v/>
      </c>
      <c r="B333" t="n">
        <v>0.1632323232323232</v>
      </c>
    </row>
    <row r="334">
      <c r="A334">
        <f>HYPERLINK("https://stackoverflow.com/q/60333431", "60333431")</f>
        <v/>
      </c>
      <c r="B334" t="n">
        <v>0.1995908451604655</v>
      </c>
    </row>
    <row r="335">
      <c r="A335">
        <f>HYPERLINK("https://stackoverflow.com/q/60396107", "60396107")</f>
        <v/>
      </c>
      <c r="B335" t="n">
        <v>0.2246603970741902</v>
      </c>
    </row>
    <row r="336">
      <c r="A336">
        <f>HYPERLINK("https://stackoverflow.com/q/60496009", "60496009")</f>
        <v/>
      </c>
      <c r="B336" t="n">
        <v>0.221010101010101</v>
      </c>
    </row>
    <row r="337">
      <c r="A337">
        <f>HYPERLINK("https://stackoverflow.com/q/60595868", "60595868")</f>
        <v/>
      </c>
      <c r="B337" t="n">
        <v>0.3100799663299663</v>
      </c>
    </row>
    <row r="338">
      <c r="A338">
        <f>HYPERLINK("https://stackoverflow.com/q/60667139", "60667139")</f>
        <v/>
      </c>
      <c r="B338" t="n">
        <v>0.1707396546106223</v>
      </c>
    </row>
    <row r="339">
      <c r="A339">
        <f>HYPERLINK("https://stackoverflow.com/q/60736675", "60736675")</f>
        <v/>
      </c>
      <c r="B339" t="n">
        <v>0.3037622602839994</v>
      </c>
    </row>
    <row r="340">
      <c r="A340">
        <f>HYPERLINK("https://stackoverflow.com/q/60750126", "60750126")</f>
        <v/>
      </c>
      <c r="B340" t="n">
        <v>0.134817563388992</v>
      </c>
    </row>
    <row r="341">
      <c r="A341">
        <f>HYPERLINK("https://stackoverflow.com/q/60801953", "60801953")</f>
        <v/>
      </c>
      <c r="B341" t="n">
        <v>0.2941707578579087</v>
      </c>
    </row>
    <row r="342">
      <c r="A342">
        <f>HYPERLINK("https://stackoverflow.com/q/61019105", "61019105")</f>
        <v/>
      </c>
      <c r="B342" t="n">
        <v>0.3769983297542353</v>
      </c>
    </row>
    <row r="343">
      <c r="A343">
        <f>HYPERLINK("https://stackoverflow.com/q/61076786", "61076786")</f>
        <v/>
      </c>
      <c r="B343" t="n">
        <v>0.2384630619924737</v>
      </c>
    </row>
    <row r="344">
      <c r="A344">
        <f>HYPERLINK("https://stackoverflow.com/q/61093844", "61093844")</f>
        <v/>
      </c>
      <c r="B344" t="n">
        <v>0.2153351698806244</v>
      </c>
    </row>
    <row r="345">
      <c r="A345">
        <f>HYPERLINK("https://stackoverflow.com/q/61325505", "61325505")</f>
        <v/>
      </c>
      <c r="B345" t="n">
        <v>0.137894092439547</v>
      </c>
    </row>
    <row r="346">
      <c r="A346">
        <f>HYPERLINK("https://stackoverflow.com/q/61345897", "61345897")</f>
        <v/>
      </c>
      <c r="B346" t="n">
        <v>0.1526199494949495</v>
      </c>
    </row>
    <row r="347">
      <c r="A347">
        <f>HYPERLINK("https://stackoverflow.com/q/61422412", "61422412")</f>
        <v/>
      </c>
      <c r="B347" t="n">
        <v>0.1500721500721501</v>
      </c>
    </row>
    <row r="348">
      <c r="A348">
        <f>HYPERLINK("https://stackoverflow.com/q/61452616", "61452616")</f>
        <v/>
      </c>
      <c r="B348" t="n">
        <v>0.1679957469431154</v>
      </c>
    </row>
    <row r="349">
      <c r="A349">
        <f>HYPERLINK("https://stackoverflow.com/q/61473114", "61473114")</f>
        <v/>
      </c>
      <c r="B349" t="n">
        <v>0.2357824823578249</v>
      </c>
    </row>
    <row r="350">
      <c r="A350">
        <f>HYPERLINK("https://stackoverflow.com/q/61481389", "61481389")</f>
        <v/>
      </c>
      <c r="B350" t="n">
        <v>0.2421212121212121</v>
      </c>
    </row>
    <row r="351">
      <c r="A351">
        <f>HYPERLINK("https://stackoverflow.com/q/61519093", "61519093")</f>
        <v/>
      </c>
      <c r="B351" t="n">
        <v>0.1788009969828151</v>
      </c>
    </row>
    <row r="352">
      <c r="A352">
        <f>HYPERLINK("https://stackoverflow.com/q/61548727", "61548727")</f>
        <v/>
      </c>
      <c r="B352" t="n">
        <v>0.1702581369248036</v>
      </c>
    </row>
    <row r="353">
      <c r="A353">
        <f>HYPERLINK("https://stackoverflow.com/q/61583655", "61583655")</f>
        <v/>
      </c>
      <c r="B353" t="n">
        <v>0.2515349574173104</v>
      </c>
    </row>
    <row r="354">
      <c r="A354">
        <f>HYPERLINK("https://stackoverflow.com/q/61623473", "61623473")</f>
        <v/>
      </c>
      <c r="B354" t="n">
        <v>0.2115199615199615</v>
      </c>
    </row>
    <row r="355">
      <c r="A355">
        <f>HYPERLINK("https://stackoverflow.com/q/61656958", "61656958")</f>
        <v/>
      </c>
      <c r="B355" t="n">
        <v>0.4692036645525017</v>
      </c>
    </row>
    <row r="356">
      <c r="A356">
        <f>HYPERLINK("https://stackoverflow.com/q/61676798", "61676798")</f>
        <v/>
      </c>
      <c r="B356" t="n">
        <v>0.2111235814939519</v>
      </c>
    </row>
    <row r="357">
      <c r="A357">
        <f>HYPERLINK("https://stackoverflow.com/q/61729358", "61729358")</f>
        <v/>
      </c>
      <c r="B357" t="n">
        <v>0.3456358456358457</v>
      </c>
    </row>
    <row r="358">
      <c r="A358">
        <f>HYPERLINK("https://stackoverflow.com/q/61731925", "61731925")</f>
        <v/>
      </c>
      <c r="B358" t="n">
        <v>0.2048641757379621</v>
      </c>
    </row>
    <row r="359">
      <c r="A359">
        <f>HYPERLINK("https://stackoverflow.com/q/61734680", "61734680")</f>
        <v/>
      </c>
      <c r="B359" t="n">
        <v>0.2235872235872236</v>
      </c>
    </row>
    <row r="360">
      <c r="A360">
        <f>HYPERLINK("https://stackoverflow.com/q/61749474", "61749474")</f>
        <v/>
      </c>
      <c r="B360" t="n">
        <v>0.2188552188552189</v>
      </c>
    </row>
    <row r="361">
      <c r="A361">
        <f>HYPERLINK("https://stackoverflow.com/q/61759228", "61759228")</f>
        <v/>
      </c>
      <c r="B361" t="n">
        <v>0.2287939637337228</v>
      </c>
    </row>
    <row r="362">
      <c r="A362">
        <f>HYPERLINK("https://stackoverflow.com/q/61780469", "61780469")</f>
        <v/>
      </c>
      <c r="B362" t="n">
        <v>0.1998653198653199</v>
      </c>
    </row>
    <row r="363">
      <c r="A363">
        <f>HYPERLINK("https://stackoverflow.com/q/61838119", "61838119")</f>
        <v/>
      </c>
      <c r="B363" t="n">
        <v>0.4412486446384751</v>
      </c>
    </row>
    <row r="364">
      <c r="A364">
        <f>HYPERLINK("https://stackoverflow.com/q/61842832", "61842832")</f>
        <v/>
      </c>
      <c r="B364" t="n">
        <v>0.2594648777854885</v>
      </c>
    </row>
    <row r="365">
      <c r="A365">
        <f>HYPERLINK("https://stackoverflow.com/q/62006237", "62006237")</f>
        <v/>
      </c>
      <c r="B365" t="n">
        <v>0.1607453848833159</v>
      </c>
    </row>
    <row r="366">
      <c r="A366">
        <f>HYPERLINK("https://stackoverflow.com/q/62014768", "62014768")</f>
        <v/>
      </c>
      <c r="B366" t="n">
        <v>0.2448347107438017</v>
      </c>
    </row>
    <row r="367">
      <c r="A367">
        <f>HYPERLINK("https://stackoverflow.com/q/62018029", "62018029")</f>
        <v/>
      </c>
      <c r="B367" t="n">
        <v>0.4223365732799695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