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HYPERLINK("https://stackoverflow.com/q/10042002", "10042002")</f>
        <v/>
      </c>
      <c r="B2" t="n">
        <v>0.2252525252525253</v>
      </c>
    </row>
    <row r="3">
      <c r="A3">
        <f>HYPERLINK("https://stackoverflow.com/q/16163032", "16163032")</f>
        <v/>
      </c>
      <c r="B3" t="n">
        <v>0.180273321449792</v>
      </c>
    </row>
    <row r="4">
      <c r="A4">
        <f>HYPERLINK("https://stackoverflow.com/q/18557198", "18557198")</f>
        <v/>
      </c>
      <c r="B4" t="n">
        <v>0.3145407564012216</v>
      </c>
    </row>
    <row r="5">
      <c r="A5">
        <f>HYPERLINK("https://stackoverflow.com/q/22008343", "22008343")</f>
        <v/>
      </c>
      <c r="B5" t="n">
        <v>0.1680316680316681</v>
      </c>
    </row>
    <row r="6">
      <c r="A6">
        <f>HYPERLINK("https://stackoverflow.com/q/27424312", "27424312")</f>
        <v/>
      </c>
      <c r="B6" t="n">
        <v>0.1827132080296637</v>
      </c>
    </row>
    <row r="7">
      <c r="A7">
        <f>HYPERLINK("https://stackoverflow.com/q/27748865", "27748865")</f>
        <v/>
      </c>
      <c r="B7" t="n">
        <v>0.1727374757677788</v>
      </c>
    </row>
    <row r="8">
      <c r="A8">
        <f>HYPERLINK("https://stackoverflow.com/q/28259325", "28259325")</f>
        <v/>
      </c>
      <c r="B8" t="n">
        <v>0.1341189674523008</v>
      </c>
    </row>
    <row r="9">
      <c r="A9">
        <f>HYPERLINK("https://stackoverflow.com/q/28963021", "28963021")</f>
        <v/>
      </c>
      <c r="B9" t="n">
        <v>0.4686299615877081</v>
      </c>
    </row>
    <row r="10">
      <c r="A10">
        <f>HYPERLINK("https://stackoverflow.com/q/29035915", "29035915")</f>
        <v/>
      </c>
      <c r="B10" t="n">
        <v>0.215062012530367</v>
      </c>
    </row>
    <row r="11">
      <c r="A11">
        <f>HYPERLINK("https://stackoverflow.com/q/29800320", "29800320")</f>
        <v/>
      </c>
      <c r="B11" t="n">
        <v>0.2755439005439005</v>
      </c>
    </row>
    <row r="12">
      <c r="A12">
        <f>HYPERLINK("https://stackoverflow.com/q/31052944", "31052944")</f>
        <v/>
      </c>
      <c r="B12" t="n">
        <v>0.1954208754208755</v>
      </c>
    </row>
    <row r="13">
      <c r="A13">
        <f>HYPERLINK("https://stackoverflow.com/q/31101619", "31101619")</f>
        <v/>
      </c>
      <c r="B13" t="n">
        <v>0.1887878787878788</v>
      </c>
    </row>
    <row r="14">
      <c r="A14">
        <f>HYPERLINK("https://stackoverflow.com/q/31116437", "31116437")</f>
        <v/>
      </c>
      <c r="B14" t="n">
        <v>0.1608034366655056</v>
      </c>
    </row>
    <row r="15">
      <c r="A15">
        <f>HYPERLINK("https://stackoverflow.com/q/31794085", "31794085")</f>
        <v/>
      </c>
      <c r="B15" t="n">
        <v>0.151996151996152</v>
      </c>
    </row>
    <row r="16">
      <c r="A16">
        <f>HYPERLINK("https://stackoverflow.com/q/32791968", "32791968")</f>
        <v/>
      </c>
      <c r="B16" t="n">
        <v>0.2349813928761297</v>
      </c>
    </row>
    <row r="17">
      <c r="A17">
        <f>HYPERLINK("https://stackoverflow.com/q/32833023", "32833023")</f>
        <v/>
      </c>
      <c r="B17" t="n">
        <v>0.1256684491978609</v>
      </c>
    </row>
    <row r="18">
      <c r="A18">
        <f>HYPERLINK("https://stackoverflow.com/q/34596332", "34596332")</f>
        <v/>
      </c>
      <c r="B18" t="n">
        <v>0.2443097643097643</v>
      </c>
    </row>
    <row r="19">
      <c r="A19">
        <f>HYPERLINK("https://stackoverflow.com/q/34679862", "34679862")</f>
        <v/>
      </c>
      <c r="B19" t="n">
        <v>0.183982683982684</v>
      </c>
    </row>
    <row r="20">
      <c r="A20">
        <f>HYPERLINK("https://stackoverflow.com/q/35092415", "35092415")</f>
        <v/>
      </c>
      <c r="B20" t="n">
        <v>0.1515151515151515</v>
      </c>
    </row>
    <row r="21">
      <c r="A21">
        <f>HYPERLINK("https://stackoverflow.com/q/35776176", "35776176")</f>
        <v/>
      </c>
      <c r="B21" t="n">
        <v>0.1899255715045189</v>
      </c>
    </row>
    <row r="22">
      <c r="A22">
        <f>HYPERLINK("https://stackoverflow.com/q/37707699", "37707699")</f>
        <v/>
      </c>
      <c r="B22" t="n">
        <v>0.1573967523334612</v>
      </c>
    </row>
    <row r="23">
      <c r="A23">
        <f>HYPERLINK("https://stackoverflow.com/q/38866325", "38866325")</f>
        <v/>
      </c>
      <c r="B23" t="n">
        <v>0.2318181818181819</v>
      </c>
    </row>
    <row r="24">
      <c r="A24">
        <f>HYPERLINK("https://stackoverflow.com/q/40934677", "40934677")</f>
        <v/>
      </c>
      <c r="B24" t="n">
        <v>0.2013542013542014</v>
      </c>
    </row>
    <row r="25">
      <c r="A25">
        <f>HYPERLINK("https://stackoverflow.com/q/41002487", "41002487")</f>
        <v/>
      </c>
      <c r="B25" t="n">
        <v>0.1923459951628966</v>
      </c>
    </row>
    <row r="26">
      <c r="A26">
        <f>HYPERLINK("https://stackoverflow.com/q/41291090", "41291090")</f>
        <v/>
      </c>
      <c r="B26" t="n">
        <v>0.1791245791245791</v>
      </c>
    </row>
    <row r="27">
      <c r="A27">
        <f>HYPERLINK("https://stackoverflow.com/q/41542609", "41542609")</f>
        <v/>
      </c>
      <c r="B27" t="n">
        <v>0.1354201354201354</v>
      </c>
    </row>
    <row r="28">
      <c r="A28">
        <f>HYPERLINK("https://stackoverflow.com/q/41803929", "41803929")</f>
        <v/>
      </c>
      <c r="B28" t="n">
        <v>0.1992443519161076</v>
      </c>
    </row>
    <row r="29">
      <c r="A29">
        <f>HYPERLINK("https://stackoverflow.com/q/41860322", "41860322")</f>
        <v/>
      </c>
      <c r="B29" t="n">
        <v>0.1689723320158103</v>
      </c>
    </row>
    <row r="30">
      <c r="A30">
        <f>HYPERLINK("https://stackoverflow.com/q/41867303", "41867303")</f>
        <v/>
      </c>
      <c r="B30" t="n">
        <v>0.20214568040655</v>
      </c>
    </row>
    <row r="31">
      <c r="A31">
        <f>HYPERLINK("https://stackoverflow.com/q/41881534", "41881534")</f>
        <v/>
      </c>
      <c r="B31" t="n">
        <v>0.276487502764875</v>
      </c>
    </row>
    <row r="32">
      <c r="A32">
        <f>HYPERLINK("https://stackoverflow.com/q/41983737", "41983737")</f>
        <v/>
      </c>
      <c r="B32" t="n">
        <v>0.3343334333433344</v>
      </c>
    </row>
    <row r="33">
      <c r="A33">
        <f>HYPERLINK("https://stackoverflow.com/q/42215621", "42215621")</f>
        <v/>
      </c>
      <c r="B33" t="n">
        <v>0.2965656565656566</v>
      </c>
    </row>
    <row r="34">
      <c r="A34">
        <f>HYPERLINK("https://stackoverflow.com/q/42227249", "42227249")</f>
        <v/>
      </c>
      <c r="B34" t="n">
        <v>0.173284569836294</v>
      </c>
    </row>
    <row r="35">
      <c r="A35">
        <f>HYPERLINK("https://stackoverflow.com/q/42295539", "42295539")</f>
        <v/>
      </c>
      <c r="B35" t="n">
        <v>0.2338772338772338</v>
      </c>
    </row>
    <row r="36">
      <c r="A36">
        <f>HYPERLINK("https://stackoverflow.com/q/42305224", "42305224")</f>
        <v/>
      </c>
      <c r="B36" t="n">
        <v>0.2299308878256247</v>
      </c>
    </row>
    <row r="37">
      <c r="A37">
        <f>HYPERLINK("https://stackoverflow.com/q/42379606", "42379606")</f>
        <v/>
      </c>
      <c r="B37" t="n">
        <v>0.1525354555657586</v>
      </c>
    </row>
    <row r="38">
      <c r="A38">
        <f>HYPERLINK("https://stackoverflow.com/q/42405004", "42405004")</f>
        <v/>
      </c>
      <c r="B38" t="n">
        <v>0.1501782531194296</v>
      </c>
    </row>
    <row r="39">
      <c r="A39">
        <f>HYPERLINK("https://stackoverflow.com/q/42739284", "42739284")</f>
        <v/>
      </c>
      <c r="B39" t="n">
        <v>0.2441879108545776</v>
      </c>
    </row>
    <row r="40">
      <c r="A40">
        <f>HYPERLINK("https://stackoverflow.com/q/42835744", "42835744")</f>
        <v/>
      </c>
      <c r="B40" t="n">
        <v>0.1372053872053872</v>
      </c>
    </row>
    <row r="41">
      <c r="A41">
        <f>HYPERLINK("https://stackoverflow.com/q/42938295", "42938295")</f>
        <v/>
      </c>
      <c r="B41" t="n">
        <v>0.248917748917749</v>
      </c>
    </row>
    <row r="42">
      <c r="A42">
        <f>HYPERLINK("https://stackoverflow.com/q/42996482", "42996482")</f>
        <v/>
      </c>
      <c r="B42" t="n">
        <v>0.1922960952811699</v>
      </c>
    </row>
    <row r="43">
      <c r="A43">
        <f>HYPERLINK("https://stackoverflow.com/q/43007141", "43007141")</f>
        <v/>
      </c>
      <c r="B43" t="n">
        <v>0.1707847707847708</v>
      </c>
    </row>
    <row r="44">
      <c r="A44">
        <f>HYPERLINK("https://stackoverflow.com/q/43097927", "43097927")</f>
        <v/>
      </c>
      <c r="B44" t="n">
        <v>0.26949826130154</v>
      </c>
    </row>
    <row r="45">
      <c r="A45">
        <f>HYPERLINK("https://stackoverflow.com/q/43618424", "43618424")</f>
        <v/>
      </c>
      <c r="B45" t="n">
        <v>0.1879370629370629</v>
      </c>
    </row>
    <row r="46">
      <c r="A46">
        <f>HYPERLINK("https://stackoverflow.com/q/43646460", "43646460")</f>
        <v/>
      </c>
      <c r="B46" t="n">
        <v>0.2195518402414954</v>
      </c>
    </row>
    <row r="47">
      <c r="A47">
        <f>HYPERLINK("https://stackoverflow.com/q/43667724", "43667724")</f>
        <v/>
      </c>
      <c r="B47" t="n">
        <v>0.1804653679653679</v>
      </c>
    </row>
    <row r="48">
      <c r="A48">
        <f>HYPERLINK("https://stackoverflow.com/q/43725028", "43725028")</f>
        <v/>
      </c>
      <c r="B48" t="n">
        <v>0.3027218752409592</v>
      </c>
    </row>
    <row r="49">
      <c r="A49">
        <f>HYPERLINK("https://stackoverflow.com/q/43764771", "43764771")</f>
        <v/>
      </c>
      <c r="B49" t="n">
        <v>0.2082431457431458</v>
      </c>
    </row>
    <row r="50">
      <c r="A50">
        <f>HYPERLINK("https://stackoverflow.com/q/43860901", "43860901")</f>
        <v/>
      </c>
      <c r="B50" t="n">
        <v>0.1946008760168052</v>
      </c>
    </row>
    <row r="51">
      <c r="A51">
        <f>HYPERLINK("https://stackoverflow.com/q/43908577", "43908577")</f>
        <v/>
      </c>
      <c r="B51" t="n">
        <v>0.1722976895390689</v>
      </c>
    </row>
    <row r="52">
      <c r="A52">
        <f>HYPERLINK("https://stackoverflow.com/q/43924709", "43924709")</f>
        <v/>
      </c>
      <c r="B52" t="n">
        <v>0.189709595959596</v>
      </c>
    </row>
    <row r="53">
      <c r="A53">
        <f>HYPERLINK("https://stackoverflow.com/q/43947704", "43947704")</f>
        <v/>
      </c>
      <c r="B53" t="n">
        <v>0.1473753932770326</v>
      </c>
    </row>
    <row r="54">
      <c r="A54">
        <f>HYPERLINK("https://stackoverflow.com/q/44070042", "44070042")</f>
        <v/>
      </c>
      <c r="B54" t="n">
        <v>0.2043624652320305</v>
      </c>
    </row>
    <row r="55">
      <c r="A55">
        <f>HYPERLINK("https://stackoverflow.com/q/44073389", "44073389")</f>
        <v/>
      </c>
      <c r="B55" t="n">
        <v>0.1391527212422735</v>
      </c>
    </row>
    <row r="56">
      <c r="A56">
        <f>HYPERLINK("https://stackoverflow.com/q/44076048", "44076048")</f>
        <v/>
      </c>
      <c r="B56" t="n">
        <v>0.2970959595959596</v>
      </c>
    </row>
    <row r="57">
      <c r="A57">
        <f>HYPERLINK("https://stackoverflow.com/q/44165995", "44165995")</f>
        <v/>
      </c>
      <c r="B57" t="n">
        <v>0.203357100415924</v>
      </c>
    </row>
    <row r="58">
      <c r="A58">
        <f>HYPERLINK("https://stackoverflow.com/q/44242378", "44242378")</f>
        <v/>
      </c>
      <c r="B58" t="n">
        <v>0.2418630751964085</v>
      </c>
    </row>
    <row r="59">
      <c r="A59">
        <f>HYPERLINK("https://stackoverflow.com/q/44267405", "44267405")</f>
        <v/>
      </c>
      <c r="B59" t="n">
        <v>0.1730821730821731</v>
      </c>
    </row>
    <row r="60">
      <c r="A60">
        <f>HYPERLINK("https://stackoverflow.com/q/44272066", "44272066")</f>
        <v/>
      </c>
      <c r="B60" t="n">
        <v>0.1903731189445475</v>
      </c>
    </row>
    <row r="61">
      <c r="A61">
        <f>HYPERLINK("https://stackoverflow.com/q/44375912", "44375912")</f>
        <v/>
      </c>
      <c r="B61" t="n">
        <v>0.182615629984051</v>
      </c>
    </row>
    <row r="62">
      <c r="A62">
        <f>HYPERLINK("https://stackoverflow.com/q/44376454", "44376454")</f>
        <v/>
      </c>
      <c r="B62" t="n">
        <v>0.1724693745970342</v>
      </c>
    </row>
    <row r="63">
      <c r="A63">
        <f>HYPERLINK("https://stackoverflow.com/q/44407451", "44407451")</f>
        <v/>
      </c>
      <c r="B63" t="n">
        <v>0.1895787139689579</v>
      </c>
    </row>
    <row r="64">
      <c r="A64">
        <f>HYPERLINK("https://stackoverflow.com/q/44526400", "44526400")</f>
        <v/>
      </c>
      <c r="B64" t="n">
        <v>0.1470848839269892</v>
      </c>
    </row>
    <row r="65">
      <c r="A65">
        <f>HYPERLINK("https://stackoverflow.com/q/44532598", "44532598")</f>
        <v/>
      </c>
      <c r="B65" t="n">
        <v>0.181041181041181</v>
      </c>
    </row>
    <row r="66">
      <c r="A66">
        <f>HYPERLINK("https://stackoverflow.com/q/44590497", "44590497")</f>
        <v/>
      </c>
      <c r="B66" t="n">
        <v>0.1608391608391608</v>
      </c>
    </row>
    <row r="67">
      <c r="A67">
        <f>HYPERLINK("https://stackoverflow.com/q/44634946", "44634946")</f>
        <v/>
      </c>
      <c r="B67" t="n">
        <v>0.2455750162172181</v>
      </c>
    </row>
    <row r="68">
      <c r="A68">
        <f>HYPERLINK("https://stackoverflow.com/q/44800423", "44800423")</f>
        <v/>
      </c>
      <c r="B68" t="n">
        <v>0.2220691766146312</v>
      </c>
    </row>
    <row r="69">
      <c r="A69">
        <f>HYPERLINK("https://stackoverflow.com/q/44838564", "44838564")</f>
        <v/>
      </c>
      <c r="B69" t="n">
        <v>0.2384135472370766</v>
      </c>
    </row>
    <row r="70">
      <c r="A70">
        <f>HYPERLINK("https://stackoverflow.com/q/44867066", "44867066")</f>
        <v/>
      </c>
      <c r="B70" t="n">
        <v>0.153510412769672</v>
      </c>
    </row>
    <row r="71">
      <c r="A71">
        <f>HYPERLINK("https://stackoverflow.com/q/44974408", "44974408")</f>
        <v/>
      </c>
      <c r="B71" t="n">
        <v>0.2411736411736412</v>
      </c>
    </row>
    <row r="72">
      <c r="A72">
        <f>HYPERLINK("https://stackoverflow.com/q/45004378", "45004378")</f>
        <v/>
      </c>
      <c r="B72" t="n">
        <v>0.3234241145633551</v>
      </c>
    </row>
    <row r="73">
      <c r="A73">
        <f>HYPERLINK("https://stackoverflow.com/q/45177765", "45177765")</f>
        <v/>
      </c>
      <c r="B73" t="n">
        <v>0.2351914203766056</v>
      </c>
    </row>
    <row r="74">
      <c r="A74">
        <f>HYPERLINK("https://stackoverflow.com/q/45494320", "45494320")</f>
        <v/>
      </c>
      <c r="B74" t="n">
        <v>0.2049586776859504</v>
      </c>
    </row>
    <row r="75">
      <c r="A75">
        <f>HYPERLINK("https://stackoverflow.com/q/45572394", "45572394")</f>
        <v/>
      </c>
      <c r="B75" t="n">
        <v>0.4281026828797529</v>
      </c>
    </row>
    <row r="76">
      <c r="A76">
        <f>HYPERLINK("https://stackoverflow.com/q/45697947", "45697947")</f>
        <v/>
      </c>
      <c r="B76" t="n">
        <v>0.1374058040724707</v>
      </c>
    </row>
    <row r="77">
      <c r="A77">
        <f>HYPERLINK("https://stackoverflow.com/q/45748997", "45748997")</f>
        <v/>
      </c>
      <c r="B77" t="n">
        <v>0.2924482924482925</v>
      </c>
    </row>
    <row r="78">
      <c r="A78">
        <f>HYPERLINK("https://stackoverflow.com/q/46001148", "46001148")</f>
        <v/>
      </c>
      <c r="B78" t="n">
        <v>0.2307541433755026</v>
      </c>
    </row>
    <row r="79">
      <c r="A79">
        <f>HYPERLINK("https://stackoverflow.com/q/46144718", "46144718")</f>
        <v/>
      </c>
      <c r="B79" t="n">
        <v>0.2139689578713969</v>
      </c>
    </row>
    <row r="80">
      <c r="A80">
        <f>HYPERLINK("https://stackoverflow.com/q/46206200", "46206200")</f>
        <v/>
      </c>
      <c r="B80" t="n">
        <v>0.1475279106858054</v>
      </c>
    </row>
    <row r="81">
      <c r="A81">
        <f>HYPERLINK("https://stackoverflow.com/q/46453448", "46453448")</f>
        <v/>
      </c>
      <c r="B81" t="n">
        <v>0.2374317891559272</v>
      </c>
    </row>
    <row r="82">
      <c r="A82">
        <f>HYPERLINK("https://stackoverflow.com/q/46606062", "46606062")</f>
        <v/>
      </c>
      <c r="B82" t="n">
        <v>0.2331890331890332</v>
      </c>
    </row>
    <row r="83">
      <c r="A83">
        <f>HYPERLINK("https://stackoverflow.com/q/46612266", "46612266")</f>
        <v/>
      </c>
      <c r="B83" t="n">
        <v>0.2398452611218569</v>
      </c>
    </row>
    <row r="84">
      <c r="A84">
        <f>HYPERLINK("https://stackoverflow.com/q/46801400", "46801400")</f>
        <v/>
      </c>
      <c r="B84" t="n">
        <v>0.43886627468717</v>
      </c>
    </row>
    <row r="85">
      <c r="A85">
        <f>HYPERLINK("https://stackoverflow.com/q/46837399", "46837399")</f>
        <v/>
      </c>
      <c r="B85" t="n">
        <v>0.1236652236652237</v>
      </c>
    </row>
    <row r="86">
      <c r="A86">
        <f>HYPERLINK("https://stackoverflow.com/q/46882235", "46882235")</f>
        <v/>
      </c>
      <c r="B86" t="n">
        <v>0.2168987168987169</v>
      </c>
    </row>
    <row r="87">
      <c r="A87">
        <f>HYPERLINK("https://stackoverflow.com/q/46921029", "46921029")</f>
        <v/>
      </c>
      <c r="B87" t="n">
        <v>0.4368544199052674</v>
      </c>
    </row>
    <row r="88">
      <c r="A88">
        <f>HYPERLINK("https://stackoverflow.com/q/46974480", "46974480")</f>
        <v/>
      </c>
      <c r="B88" t="n">
        <v>0.2030460858585859</v>
      </c>
    </row>
    <row r="89">
      <c r="A89">
        <f>HYPERLINK("https://stackoverflow.com/q/46978829", "46978829")</f>
        <v/>
      </c>
      <c r="B89" t="n">
        <v>0.1750445632798574</v>
      </c>
    </row>
    <row r="90">
      <c r="A90">
        <f>HYPERLINK("https://stackoverflow.com/q/47013716", "47013716")</f>
        <v/>
      </c>
      <c r="B90" t="n">
        <v>0.1448382126348228</v>
      </c>
    </row>
    <row r="91">
      <c r="A91">
        <f>HYPERLINK("https://stackoverflow.com/q/47025667", "47025667")</f>
        <v/>
      </c>
      <c r="B91" t="n">
        <v>0.2555664168567394</v>
      </c>
    </row>
    <row r="92">
      <c r="A92">
        <f>HYPERLINK("https://stackoverflow.com/q/47178776", "47178776")</f>
        <v/>
      </c>
      <c r="B92" t="n">
        <v>0.1820264500676872</v>
      </c>
    </row>
    <row r="93">
      <c r="A93">
        <f>HYPERLINK("https://stackoverflow.com/q/47388164", "47388164")</f>
        <v/>
      </c>
      <c r="B93" t="n">
        <v>0.2360209235209235</v>
      </c>
    </row>
    <row r="94">
      <c r="A94">
        <f>HYPERLINK("https://stackoverflow.com/q/47451392", "47451392")</f>
        <v/>
      </c>
      <c r="B94" t="n">
        <v>0.1864875166761959</v>
      </c>
    </row>
    <row r="95">
      <c r="A95">
        <f>HYPERLINK("https://stackoverflow.com/q/47518599", "47518599")</f>
        <v/>
      </c>
      <c r="B95" t="n">
        <v>0.2712703962703963</v>
      </c>
    </row>
    <row r="96">
      <c r="A96">
        <f>HYPERLINK("https://stackoverflow.com/q/47522277", "47522277")</f>
        <v/>
      </c>
      <c r="B96" t="n">
        <v>0.1840776182881446</v>
      </c>
    </row>
    <row r="97">
      <c r="A97">
        <f>HYPERLINK("https://stackoverflow.com/q/47706182", "47706182")</f>
        <v/>
      </c>
      <c r="B97" t="n">
        <v>0.3562653562653563</v>
      </c>
    </row>
    <row r="98">
      <c r="A98">
        <f>HYPERLINK("https://stackoverflow.com/q/47749485", "47749485")</f>
        <v/>
      </c>
      <c r="B98" t="n">
        <v>0.1922450309547084</v>
      </c>
    </row>
    <row r="99">
      <c r="A99">
        <f>HYPERLINK("https://stackoverflow.com/q/47772835", "47772835")</f>
        <v/>
      </c>
      <c r="B99" t="n">
        <v>0.2818507657217335</v>
      </c>
    </row>
    <row r="100">
      <c r="A100">
        <f>HYPERLINK("https://stackoverflow.com/q/47820165", "47820165")</f>
        <v/>
      </c>
      <c r="B100" t="n">
        <v>0.3937332508761081</v>
      </c>
    </row>
    <row r="101">
      <c r="A101">
        <f>HYPERLINK("https://stackoverflow.com/q/47830107", "47830107")</f>
        <v/>
      </c>
      <c r="B101" t="n">
        <v>0.1653771760154739</v>
      </c>
    </row>
    <row r="102">
      <c r="A102">
        <f>HYPERLINK("https://stackoverflow.com/q/47943399", "47943399")</f>
        <v/>
      </c>
      <c r="B102" t="n">
        <v>0.2186447811447811</v>
      </c>
    </row>
    <row r="103">
      <c r="A103">
        <f>HYPERLINK("https://stackoverflow.com/q/48026832", "48026832")</f>
        <v/>
      </c>
      <c r="B103" t="n">
        <v>0.2619675010979359</v>
      </c>
    </row>
    <row r="104">
      <c r="A104">
        <f>HYPERLINK("https://stackoverflow.com/q/48054534", "48054534")</f>
        <v/>
      </c>
      <c r="B104" t="n">
        <v>0.2797596215317735</v>
      </c>
    </row>
    <row r="105">
      <c r="A105">
        <f>HYPERLINK("https://stackoverflow.com/q/48267239", "48267239")</f>
        <v/>
      </c>
      <c r="B105" t="n">
        <v>0.2409690121554529</v>
      </c>
    </row>
    <row r="106">
      <c r="A106">
        <f>HYPERLINK("https://stackoverflow.com/q/48291882", "48291882")</f>
        <v/>
      </c>
      <c r="B106" t="n">
        <v>0.155736469169305</v>
      </c>
    </row>
    <row r="107">
      <c r="A107">
        <f>HYPERLINK("https://stackoverflow.com/q/48439868", "48439868")</f>
        <v/>
      </c>
      <c r="B107" t="n">
        <v>0.1488751147842057</v>
      </c>
    </row>
    <row r="108">
      <c r="A108">
        <f>HYPERLINK("https://stackoverflow.com/q/48602318", "48602318")</f>
        <v/>
      </c>
      <c r="B108" t="n">
        <v>0.335638998682477</v>
      </c>
    </row>
    <row r="109">
      <c r="A109">
        <f>HYPERLINK("https://stackoverflow.com/q/48633390", "48633390")</f>
        <v/>
      </c>
      <c r="B109" t="n">
        <v>0.2119150690579262</v>
      </c>
    </row>
    <row r="110">
      <c r="A110">
        <f>HYPERLINK("https://stackoverflow.com/q/48736701", "48736701")</f>
        <v/>
      </c>
      <c r="B110" t="n">
        <v>0.2411552713060251</v>
      </c>
    </row>
    <row r="111">
      <c r="A111">
        <f>HYPERLINK("https://stackoverflow.com/q/48805877", "48805877")</f>
        <v/>
      </c>
      <c r="B111" t="n">
        <v>0.20821854912764</v>
      </c>
    </row>
    <row r="112">
      <c r="A112">
        <f>HYPERLINK("https://stackoverflow.com/q/48817664", "48817664")</f>
        <v/>
      </c>
      <c r="B112" t="n">
        <v>0.213903743315508</v>
      </c>
    </row>
    <row r="113">
      <c r="A113">
        <f>HYPERLINK("https://stackoverflow.com/q/48866981", "48866981")</f>
        <v/>
      </c>
      <c r="B113" t="n">
        <v>0.3488605058852993</v>
      </c>
    </row>
    <row r="114">
      <c r="A114">
        <f>HYPERLINK("https://stackoverflow.com/q/48933290", "48933290")</f>
        <v/>
      </c>
      <c r="B114" t="n">
        <v>0.267410951621478</v>
      </c>
    </row>
    <row r="115">
      <c r="A115">
        <f>HYPERLINK("https://stackoverflow.com/q/48981236", "48981236")</f>
        <v/>
      </c>
      <c r="B115" t="n">
        <v>0.3774784885895998</v>
      </c>
    </row>
    <row r="116">
      <c r="A116">
        <f>HYPERLINK("https://stackoverflow.com/q/48997601", "48997601")</f>
        <v/>
      </c>
      <c r="B116" t="n">
        <v>0.1840321018403211</v>
      </c>
    </row>
    <row r="117">
      <c r="A117">
        <f>HYPERLINK("https://stackoverflow.com/q/49051500", "49051500")</f>
        <v/>
      </c>
      <c r="B117" t="n">
        <v>0.512396694214876</v>
      </c>
    </row>
    <row r="118">
      <c r="A118">
        <f>HYPERLINK("https://stackoverflow.com/q/49138059", "49138059")</f>
        <v/>
      </c>
      <c r="B118" t="n">
        <v>0.3561387066541706</v>
      </c>
    </row>
    <row r="119">
      <c r="A119">
        <f>HYPERLINK("https://stackoverflow.com/q/49164897", "49164897")</f>
        <v/>
      </c>
      <c r="B119" t="n">
        <v>0.2387089283641008</v>
      </c>
    </row>
    <row r="120">
      <c r="A120">
        <f>HYPERLINK("https://stackoverflow.com/q/49172417", "49172417")</f>
        <v/>
      </c>
      <c r="B120" t="n">
        <v>0.2254361799816345</v>
      </c>
    </row>
    <row r="121">
      <c r="A121">
        <f>HYPERLINK("https://stackoverflow.com/q/49192135", "49192135")</f>
        <v/>
      </c>
      <c r="B121" t="n">
        <v>0.3864106907585169</v>
      </c>
    </row>
    <row r="122">
      <c r="A122">
        <f>HYPERLINK("https://stackoverflow.com/q/49242888", "49242888")</f>
        <v/>
      </c>
      <c r="B122" t="n">
        <v>0.149719416386083</v>
      </c>
    </row>
    <row r="123">
      <c r="A123">
        <f>HYPERLINK("https://stackoverflow.com/q/49379459", "49379459")</f>
        <v/>
      </c>
      <c r="B123" t="n">
        <v>0.1411255411255412</v>
      </c>
    </row>
    <row r="124">
      <c r="A124">
        <f>HYPERLINK("https://stackoverflow.com/q/49412482", "49412482")</f>
        <v/>
      </c>
      <c r="B124" t="n">
        <v>0.3604577240940877</v>
      </c>
    </row>
    <row r="125">
      <c r="A125">
        <f>HYPERLINK("https://stackoverflow.com/q/49444662", "49444662")</f>
        <v/>
      </c>
      <c r="B125" t="n">
        <v>0.1817033976124885</v>
      </c>
    </row>
    <row r="126">
      <c r="A126">
        <f>HYPERLINK("https://stackoverflow.com/q/49503406", "49503406")</f>
        <v/>
      </c>
      <c r="B126" t="n">
        <v>0.1314685314685315</v>
      </c>
    </row>
    <row r="127">
      <c r="A127">
        <f>HYPERLINK("https://stackoverflow.com/q/49689289", "49689289")</f>
        <v/>
      </c>
      <c r="B127" t="n">
        <v>0.1883991429445975</v>
      </c>
    </row>
    <row r="128">
      <c r="A128">
        <f>HYPERLINK("https://stackoverflow.com/q/49738995", "49738995")</f>
        <v/>
      </c>
      <c r="B128" t="n">
        <v>0.1763963161021985</v>
      </c>
    </row>
    <row r="129">
      <c r="A129">
        <f>HYPERLINK("https://stackoverflow.com/q/49891856", "49891856")</f>
        <v/>
      </c>
      <c r="B129" t="n">
        <v>0.3354882154882155</v>
      </c>
    </row>
    <row r="130">
      <c r="A130">
        <f>HYPERLINK("https://stackoverflow.com/q/49897894", "49897894")</f>
        <v/>
      </c>
      <c r="B130" t="n">
        <v>0.2477661227661228</v>
      </c>
    </row>
    <row r="131">
      <c r="A131">
        <f>HYPERLINK("https://stackoverflow.com/q/49914445", "49914445")</f>
        <v/>
      </c>
      <c r="B131" t="n">
        <v>0.1583481877599525</v>
      </c>
    </row>
    <row r="132">
      <c r="A132">
        <f>HYPERLINK("https://stackoverflow.com/q/49954489", "49954489")</f>
        <v/>
      </c>
      <c r="B132" t="n">
        <v>0.1427259609077791</v>
      </c>
    </row>
    <row r="133">
      <c r="A133">
        <f>HYPERLINK("https://stackoverflow.com/q/49956884", "49956884")</f>
        <v/>
      </c>
      <c r="B133" t="n">
        <v>0.1447811447811448</v>
      </c>
    </row>
    <row r="134">
      <c r="A134">
        <f>HYPERLINK("https://stackoverflow.com/q/49986234", "49986234")</f>
        <v/>
      </c>
      <c r="B134" t="n">
        <v>0.2183634093746454</v>
      </c>
    </row>
    <row r="135">
      <c r="A135">
        <f>HYPERLINK("https://stackoverflow.com/q/49988947", "49988947")</f>
        <v/>
      </c>
      <c r="B135" t="n">
        <v>0.2440685929058022</v>
      </c>
    </row>
    <row r="136">
      <c r="A136">
        <f>HYPERLINK("https://stackoverflow.com/q/50013399", "50013399")</f>
        <v/>
      </c>
      <c r="B136" t="n">
        <v>0.3999368686868687</v>
      </c>
    </row>
    <row r="137">
      <c r="A137">
        <f>HYPERLINK("https://stackoverflow.com/q/50038246", "50038246")</f>
        <v/>
      </c>
      <c r="B137" t="n">
        <v>0.243391360412637</v>
      </c>
    </row>
    <row r="138">
      <c r="A138">
        <f>HYPERLINK("https://stackoverflow.com/q/50415065", "50415065")</f>
        <v/>
      </c>
      <c r="B138" t="n">
        <v>0.1396438612933458</v>
      </c>
    </row>
    <row r="139">
      <c r="A139">
        <f>HYPERLINK("https://stackoverflow.com/q/50454105", "50454105")</f>
        <v/>
      </c>
      <c r="B139" t="n">
        <v>0.2251082251082251</v>
      </c>
    </row>
    <row r="140">
      <c r="A140">
        <f>HYPERLINK("https://stackoverflow.com/q/50506366", "50506366")</f>
        <v/>
      </c>
      <c r="B140" t="n">
        <v>0.2050172050172051</v>
      </c>
    </row>
    <row r="141">
      <c r="A141">
        <f>HYPERLINK("https://stackoverflow.com/q/50529981", "50529981")</f>
        <v/>
      </c>
      <c r="B141" t="n">
        <v>0.2765241063113404</v>
      </c>
    </row>
    <row r="142">
      <c r="A142">
        <f>HYPERLINK("https://stackoverflow.com/q/50582355", "50582355")</f>
        <v/>
      </c>
      <c r="B142" t="n">
        <v>0.2768595041322314</v>
      </c>
    </row>
    <row r="143">
      <c r="A143">
        <f>HYPERLINK("https://stackoverflow.com/q/50624609", "50624609")</f>
        <v/>
      </c>
      <c r="B143" t="n">
        <v>0.2032323232323233</v>
      </c>
    </row>
    <row r="144">
      <c r="A144">
        <f>HYPERLINK("https://stackoverflow.com/q/50632954", "50632954")</f>
        <v/>
      </c>
      <c r="B144" t="n">
        <v>0.2830225330225331</v>
      </c>
    </row>
    <row r="145">
      <c r="A145">
        <f>HYPERLINK("https://stackoverflow.com/q/50701731", "50701731")</f>
        <v/>
      </c>
      <c r="B145" t="n">
        <v>0.1367331855136733</v>
      </c>
    </row>
    <row r="146">
      <c r="A146">
        <f>HYPERLINK("https://stackoverflow.com/q/50764255", "50764255")</f>
        <v/>
      </c>
      <c r="B146" t="n">
        <v>0.2579966329966331</v>
      </c>
    </row>
    <row r="147">
      <c r="A147">
        <f>HYPERLINK("https://stackoverflow.com/q/50865772", "50865772")</f>
        <v/>
      </c>
      <c r="B147" t="n">
        <v>0.1671891327063741</v>
      </c>
    </row>
    <row r="148">
      <c r="A148">
        <f>HYPERLINK("https://stackoverflow.com/q/50877919", "50877919")</f>
        <v/>
      </c>
      <c r="B148" t="n">
        <v>0.1798981551047667</v>
      </c>
    </row>
    <row r="149">
      <c r="A149">
        <f>HYPERLINK("https://stackoverflow.com/q/50932709", "50932709")</f>
        <v/>
      </c>
      <c r="B149" t="n">
        <v>0.224330685495734</v>
      </c>
    </row>
    <row r="150">
      <c r="A150">
        <f>HYPERLINK("https://stackoverflow.com/q/51018281", "51018281")</f>
        <v/>
      </c>
      <c r="B150" t="n">
        <v>0.265390749601276</v>
      </c>
    </row>
    <row r="151">
      <c r="A151">
        <f>HYPERLINK("https://stackoverflow.com/q/51044647", "51044647")</f>
        <v/>
      </c>
      <c r="B151" t="n">
        <v>0.1782614881206431</v>
      </c>
    </row>
    <row r="152">
      <c r="A152">
        <f>HYPERLINK("https://stackoverflow.com/q/51086790", "51086790")</f>
        <v/>
      </c>
      <c r="B152" t="n">
        <v>0.2647689011325375</v>
      </c>
    </row>
    <row r="153">
      <c r="A153">
        <f>HYPERLINK("https://stackoverflow.com/q/51105421", "51105421")</f>
        <v/>
      </c>
      <c r="B153" t="n">
        <v>0.2167832167832168</v>
      </c>
    </row>
    <row r="154">
      <c r="A154">
        <f>HYPERLINK("https://stackoverflow.com/q/51110466", "51110466")</f>
        <v/>
      </c>
      <c r="B154" t="n">
        <v>0.1600892647404275</v>
      </c>
    </row>
    <row r="155">
      <c r="A155">
        <f>HYPERLINK("https://stackoverflow.com/q/51175074", "51175074")</f>
        <v/>
      </c>
      <c r="B155" t="n">
        <v>0.179851613479932</v>
      </c>
    </row>
    <row r="156">
      <c r="A156">
        <f>HYPERLINK("https://stackoverflow.com/q/51230134", "51230134")</f>
        <v/>
      </c>
      <c r="B156" t="n">
        <v>0.3300625300625301</v>
      </c>
    </row>
    <row r="157">
      <c r="A157">
        <f>HYPERLINK("https://stackoverflow.com/q/51306484", "51306484")</f>
        <v/>
      </c>
      <c r="B157" t="n">
        <v>0.2490164805954279</v>
      </c>
    </row>
    <row r="158">
      <c r="A158">
        <f>HYPERLINK("https://stackoverflow.com/q/51364575", "51364575")</f>
        <v/>
      </c>
      <c r="B158" t="n">
        <v>0.1757575757575758</v>
      </c>
    </row>
    <row r="159">
      <c r="A159">
        <f>HYPERLINK("https://stackoverflow.com/q/51464538", "51464538")</f>
        <v/>
      </c>
      <c r="B159" t="n">
        <v>0.296557811120918</v>
      </c>
    </row>
    <row r="160">
      <c r="A160">
        <f>HYPERLINK("https://stackoverflow.com/q/51529636", "51529636")</f>
        <v/>
      </c>
      <c r="B160" t="n">
        <v>0.2474247424742475</v>
      </c>
    </row>
    <row r="161">
      <c r="A161">
        <f>HYPERLINK("https://stackoverflow.com/q/51542863", "51542863")</f>
        <v/>
      </c>
      <c r="B161" t="n">
        <v>0.2807162534435262</v>
      </c>
    </row>
    <row r="162">
      <c r="A162">
        <f>HYPERLINK("https://stackoverflow.com/q/51572657", "51572657")</f>
        <v/>
      </c>
      <c r="B162" t="n">
        <v>0.1768300286818806</v>
      </c>
    </row>
    <row r="163">
      <c r="A163">
        <f>HYPERLINK("https://stackoverflow.com/q/51652025", "51652025")</f>
        <v/>
      </c>
      <c r="B163" t="n">
        <v>0.1567142008318479</v>
      </c>
    </row>
    <row r="164">
      <c r="A164">
        <f>HYPERLINK("https://stackoverflow.com/q/51865071", "51865071")</f>
        <v/>
      </c>
      <c r="B164" t="n">
        <v>0.1779331779331779</v>
      </c>
    </row>
    <row r="165">
      <c r="A165">
        <f>HYPERLINK("https://stackoverflow.com/q/51881224", "51881224")</f>
        <v/>
      </c>
      <c r="B165" t="n">
        <v>0.2611218568665378</v>
      </c>
    </row>
    <row r="166">
      <c r="A166">
        <f>HYPERLINK("https://stackoverflow.com/q/51960443", "51960443")</f>
        <v/>
      </c>
      <c r="B166" t="n">
        <v>0.1469625835823019</v>
      </c>
    </row>
    <row r="167">
      <c r="A167">
        <f>HYPERLINK("https://stackoverflow.com/q/51999779", "51999779")</f>
        <v/>
      </c>
      <c r="B167" t="n">
        <v>0.2121212121212121</v>
      </c>
    </row>
    <row r="168">
      <c r="A168">
        <f>HYPERLINK("https://stackoverflow.com/q/52016220", "52016220")</f>
        <v/>
      </c>
      <c r="B168" t="n">
        <v>0.2087542087542088</v>
      </c>
    </row>
    <row r="169">
      <c r="A169">
        <f>HYPERLINK("https://stackoverflow.com/q/52023042", "52023042")</f>
        <v/>
      </c>
      <c r="B169" t="n">
        <v>0.3911651728553138</v>
      </c>
    </row>
    <row r="170">
      <c r="A170">
        <f>HYPERLINK("https://stackoverflow.com/q/52045267", "52045267")</f>
        <v/>
      </c>
      <c r="B170" t="n">
        <v>0.2430912902611016</v>
      </c>
    </row>
    <row r="171">
      <c r="A171">
        <f>HYPERLINK("https://stackoverflow.com/q/52088202", "52088202")</f>
        <v/>
      </c>
      <c r="B171" t="n">
        <v>0.2006911217437533</v>
      </c>
    </row>
    <row r="172">
      <c r="A172">
        <f>HYPERLINK("https://stackoverflow.com/q/52126309", "52126309")</f>
        <v/>
      </c>
      <c r="B172" t="n">
        <v>0.1829773141248551</v>
      </c>
    </row>
    <row r="173">
      <c r="A173">
        <f>HYPERLINK("https://stackoverflow.com/q/52154790", "52154790")</f>
        <v/>
      </c>
      <c r="B173" t="n">
        <v>0.1488511488511489</v>
      </c>
    </row>
    <row r="174">
      <c r="A174">
        <f>HYPERLINK("https://stackoverflow.com/q/52194258", "52194258")</f>
        <v/>
      </c>
      <c r="B174" t="n">
        <v>0.214263850627487</v>
      </c>
    </row>
    <row r="175">
      <c r="A175">
        <f>HYPERLINK("https://stackoverflow.com/q/52287773", "52287773")</f>
        <v/>
      </c>
      <c r="B175" t="n">
        <v>0.1843434343434343</v>
      </c>
    </row>
    <row r="176">
      <c r="A176">
        <f>HYPERLINK("https://stackoverflow.com/q/52370474", "52370474")</f>
        <v/>
      </c>
      <c r="B176" t="n">
        <v>0.202020202020202</v>
      </c>
    </row>
    <row r="177">
      <c r="A177">
        <f>HYPERLINK("https://stackoverflow.com/q/52406753", "52406753")</f>
        <v/>
      </c>
      <c r="B177" t="n">
        <v>0.1782296650717703</v>
      </c>
    </row>
    <row r="178">
      <c r="A178">
        <f>HYPERLINK("https://stackoverflow.com/q/52480985", "52480985")</f>
        <v/>
      </c>
      <c r="B178" t="n">
        <v>0.1412369307106149</v>
      </c>
    </row>
    <row r="179">
      <c r="A179">
        <f>HYPERLINK("https://stackoverflow.com/q/52518944", "52518944")</f>
        <v/>
      </c>
      <c r="B179" t="n">
        <v>0.1943434343434344</v>
      </c>
    </row>
    <row r="180">
      <c r="A180">
        <f>HYPERLINK("https://stackoverflow.com/q/52559551", "52559551")</f>
        <v/>
      </c>
      <c r="B180" t="n">
        <v>0.1536293164200141</v>
      </c>
    </row>
    <row r="181">
      <c r="A181">
        <f>HYPERLINK("https://stackoverflow.com/q/52605791", "52605791")</f>
        <v/>
      </c>
      <c r="B181" t="n">
        <v>0.2060814328855566</v>
      </c>
    </row>
    <row r="182">
      <c r="A182">
        <f>HYPERLINK("https://stackoverflow.com/q/52642674", "52642674")</f>
        <v/>
      </c>
      <c r="B182" t="n">
        <v>0.1806011926493855</v>
      </c>
    </row>
    <row r="183">
      <c r="A183">
        <f>HYPERLINK("https://stackoverflow.com/q/52719697", "52719697")</f>
        <v/>
      </c>
      <c r="B183" t="n">
        <v>0.2034747474747475</v>
      </c>
    </row>
    <row r="184">
      <c r="A184">
        <f>HYPERLINK("https://stackoverflow.com/q/52733497", "52733497")</f>
        <v/>
      </c>
      <c r="B184" t="n">
        <v>0.192955192955193</v>
      </c>
    </row>
    <row r="185">
      <c r="A185">
        <f>HYPERLINK("https://stackoverflow.com/q/52772128", "52772128")</f>
        <v/>
      </c>
      <c r="B185" t="n">
        <v>0.1968778696051423</v>
      </c>
    </row>
    <row r="186">
      <c r="A186">
        <f>HYPERLINK("https://stackoverflow.com/q/52776119", "52776119")</f>
        <v/>
      </c>
      <c r="B186" t="n">
        <v>0.2684132996632997</v>
      </c>
    </row>
    <row r="187">
      <c r="A187">
        <f>HYPERLINK("https://stackoverflow.com/q/52821168", "52821168")</f>
        <v/>
      </c>
      <c r="B187" t="n">
        <v>0.2842146959794019</v>
      </c>
    </row>
    <row r="188">
      <c r="A188">
        <f>HYPERLINK("https://stackoverflow.com/q/53008138", "53008138")</f>
        <v/>
      </c>
      <c r="B188" t="n">
        <v>0.1539393939393939</v>
      </c>
    </row>
    <row r="189">
      <c r="A189">
        <f>HYPERLINK("https://stackoverflow.com/q/53110268", "53110268")</f>
        <v/>
      </c>
      <c r="B189" t="n">
        <v>0.176090169992609</v>
      </c>
    </row>
    <row r="190">
      <c r="A190">
        <f>HYPERLINK("https://stackoverflow.com/q/53199680", "53199680")</f>
        <v/>
      </c>
      <c r="B190" t="n">
        <v>0.1505863230001161</v>
      </c>
    </row>
    <row r="191">
      <c r="A191">
        <f>HYPERLINK("https://stackoverflow.com/q/53207169", "53207169")</f>
        <v/>
      </c>
      <c r="B191" t="n">
        <v>0.2383053839364519</v>
      </c>
    </row>
    <row r="192">
      <c r="A192">
        <f>HYPERLINK("https://stackoverflow.com/q/53208833", "53208833")</f>
        <v/>
      </c>
      <c r="B192" t="n">
        <v>0.1859290580220813</v>
      </c>
    </row>
    <row r="193">
      <c r="A193">
        <f>HYPERLINK("https://stackoverflow.com/q/53260499", "53260499")</f>
        <v/>
      </c>
      <c r="B193" t="n">
        <v>0.1641414141414141</v>
      </c>
    </row>
    <row r="194">
      <c r="A194">
        <f>HYPERLINK("https://stackoverflow.com/q/53267924", "53267924")</f>
        <v/>
      </c>
      <c r="B194" t="n">
        <v>0.2383557800224467</v>
      </c>
    </row>
    <row r="195">
      <c r="A195">
        <f>HYPERLINK("https://stackoverflow.com/q/53305663", "53305663")</f>
        <v/>
      </c>
      <c r="B195" t="n">
        <v>0.2268925817312914</v>
      </c>
    </row>
    <row r="196">
      <c r="A196">
        <f>HYPERLINK("https://stackoverflow.com/q/53326262", "53326262")</f>
        <v/>
      </c>
      <c r="B196" t="n">
        <v>0.2363636363636364</v>
      </c>
    </row>
    <row r="197">
      <c r="A197">
        <f>HYPERLINK("https://stackoverflow.com/q/53344801", "53344801")</f>
        <v/>
      </c>
      <c r="B197" t="n">
        <v>0.1657672616576726</v>
      </c>
    </row>
    <row r="198">
      <c r="A198">
        <f>HYPERLINK("https://stackoverflow.com/q/53486490", "53486490")</f>
        <v/>
      </c>
      <c r="B198" t="n">
        <v>0.2458874458874459</v>
      </c>
    </row>
    <row r="199">
      <c r="A199">
        <f>HYPERLINK("https://stackoverflow.com/q/53506323", "53506323")</f>
        <v/>
      </c>
      <c r="B199" t="n">
        <v>0.2105470287288469</v>
      </c>
    </row>
    <row r="200">
      <c r="A200">
        <f>HYPERLINK("https://stackoverflow.com/q/53577204", "53577204")</f>
        <v/>
      </c>
      <c r="B200" t="n">
        <v>0.2197241229499294</v>
      </c>
    </row>
    <row r="201">
      <c r="A201">
        <f>HYPERLINK("https://stackoverflow.com/q/53649899", "53649899")</f>
        <v/>
      </c>
      <c r="B201" t="n">
        <v>0.175729901757299</v>
      </c>
    </row>
    <row r="202">
      <c r="A202">
        <f>HYPERLINK("https://stackoverflow.com/q/53662108", "53662108")</f>
        <v/>
      </c>
      <c r="B202" t="n">
        <v>0.1731291408710764</v>
      </c>
    </row>
    <row r="203">
      <c r="A203">
        <f>HYPERLINK("https://stackoverflow.com/q/53737720", "53737720")</f>
        <v/>
      </c>
      <c r="B203" t="n">
        <v>0.2146036637562061</v>
      </c>
    </row>
    <row r="204">
      <c r="A204">
        <f>HYPERLINK("https://stackoverflow.com/q/53742356", "53742356")</f>
        <v/>
      </c>
      <c r="B204" t="n">
        <v>0.3967566824709682</v>
      </c>
    </row>
    <row r="205">
      <c r="A205">
        <f>HYPERLINK("https://stackoverflow.com/q/53821137", "53821137")</f>
        <v/>
      </c>
      <c r="B205" t="n">
        <v>0.1648516414141414</v>
      </c>
    </row>
    <row r="206">
      <c r="A206">
        <f>HYPERLINK("https://stackoverflow.com/q/53826899", "53826899")</f>
        <v/>
      </c>
      <c r="B206" t="n">
        <v>0.2384394402743027</v>
      </c>
    </row>
    <row r="207">
      <c r="A207">
        <f>HYPERLINK("https://stackoverflow.com/q/53862192", "53862192")</f>
        <v/>
      </c>
      <c r="B207" t="n">
        <v>0.1284777600567074</v>
      </c>
    </row>
    <row r="208">
      <c r="A208">
        <f>HYPERLINK("https://stackoverflow.com/q/53916396", "53916396")</f>
        <v/>
      </c>
      <c r="B208" t="n">
        <v>0.1740812379110251</v>
      </c>
    </row>
    <row r="209">
      <c r="A209">
        <f>HYPERLINK("https://stackoverflow.com/q/53937189", "53937189")</f>
        <v/>
      </c>
      <c r="B209" t="n">
        <v>0.2910101010101011</v>
      </c>
    </row>
    <row r="210">
      <c r="A210">
        <f>HYPERLINK("https://stackoverflow.com/q/54042741", "54042741")</f>
        <v/>
      </c>
      <c r="B210" t="n">
        <v>0.1644327894327894</v>
      </c>
    </row>
    <row r="211">
      <c r="A211">
        <f>HYPERLINK("https://stackoverflow.com/q/54045187", "54045187")</f>
        <v/>
      </c>
      <c r="B211" t="n">
        <v>0.2275190933727519</v>
      </c>
    </row>
    <row r="212">
      <c r="A212">
        <f>HYPERLINK("https://stackoverflow.com/q/54248770", "54248770")</f>
        <v/>
      </c>
      <c r="B212" t="n">
        <v>0.3801346801346801</v>
      </c>
    </row>
    <row r="213">
      <c r="A213">
        <f>HYPERLINK("https://stackoverflow.com/q/54271510", "54271510")</f>
        <v/>
      </c>
      <c r="B213" t="n">
        <v>0.2568392255892256</v>
      </c>
    </row>
    <row r="214">
      <c r="A214">
        <f>HYPERLINK("https://stackoverflow.com/q/54321038", "54321038")</f>
        <v/>
      </c>
      <c r="B214" t="n">
        <v>0.2533788590126618</v>
      </c>
    </row>
    <row r="215">
      <c r="A215">
        <f>HYPERLINK("https://stackoverflow.com/q/54392707", "54392707")</f>
        <v/>
      </c>
      <c r="B215" t="n">
        <v>0.3762626262626262</v>
      </c>
    </row>
    <row r="216">
      <c r="A216">
        <f>HYPERLINK("https://stackoverflow.com/q/54396214", "54396214")</f>
        <v/>
      </c>
      <c r="B216" t="n">
        <v>0.2909693954470074</v>
      </c>
    </row>
    <row r="217">
      <c r="A217">
        <f>HYPERLINK("https://stackoverflow.com/q/54468229", "54468229")</f>
        <v/>
      </c>
      <c r="B217" t="n">
        <v>0.1762065095398428</v>
      </c>
    </row>
    <row r="218">
      <c r="A218">
        <f>HYPERLINK("https://stackoverflow.com/q/54472908", "54472908")</f>
        <v/>
      </c>
      <c r="B218" t="n">
        <v>0.2302436125965538</v>
      </c>
    </row>
    <row r="219">
      <c r="A219">
        <f>HYPERLINK("https://stackoverflow.com/q/54532079", "54532079")</f>
        <v/>
      </c>
      <c r="B219" t="n">
        <v>0.1579172001707213</v>
      </c>
    </row>
    <row r="220">
      <c r="A220">
        <f>HYPERLINK("https://stackoverflow.com/q/54575273", "54575273")</f>
        <v/>
      </c>
      <c r="B220" t="n">
        <v>0.1939880735061458</v>
      </c>
    </row>
    <row r="221">
      <c r="A221">
        <f>HYPERLINK("https://stackoverflow.com/q/54639927", "54639927")</f>
        <v/>
      </c>
      <c r="B221" t="n">
        <v>0.156763715587245</v>
      </c>
    </row>
    <row r="222">
      <c r="A222">
        <f>HYPERLINK("https://stackoverflow.com/q/54747323", "54747323")</f>
        <v/>
      </c>
      <c r="B222" t="n">
        <v>0.2462386098749735</v>
      </c>
    </row>
    <row r="223">
      <c r="A223">
        <f>HYPERLINK("https://stackoverflow.com/q/54800171", "54800171")</f>
        <v/>
      </c>
      <c r="B223" t="n">
        <v>0.321452227189932</v>
      </c>
    </row>
    <row r="224">
      <c r="A224">
        <f>HYPERLINK("https://stackoverflow.com/q/54902191", "54902191")</f>
        <v/>
      </c>
      <c r="B224" t="n">
        <v>0.1678145087235996</v>
      </c>
    </row>
    <row r="225">
      <c r="A225">
        <f>HYPERLINK("https://stackoverflow.com/q/54910488", "54910488")</f>
        <v/>
      </c>
      <c r="B225" t="n">
        <v>0.2501716191036579</v>
      </c>
    </row>
    <row r="226">
      <c r="A226">
        <f>HYPERLINK("https://stackoverflow.com/q/54937175", "54937175")</f>
        <v/>
      </c>
      <c r="B226" t="n">
        <v>0.2203929054322755</v>
      </c>
    </row>
    <row r="227">
      <c r="A227">
        <f>HYPERLINK("https://stackoverflow.com/q/55005441", "55005441")</f>
        <v/>
      </c>
      <c r="B227" t="n">
        <v>0.2284162378502001</v>
      </c>
    </row>
    <row r="228">
      <c r="A228">
        <f>HYPERLINK("https://stackoverflow.com/q/55010103", "55010103")</f>
        <v/>
      </c>
      <c r="B228" t="n">
        <v>0.3480113636363636</v>
      </c>
    </row>
    <row r="229">
      <c r="A229">
        <f>HYPERLINK("https://stackoverflow.com/q/55104440", "55104440")</f>
        <v/>
      </c>
      <c r="B229" t="n">
        <v>0.1571559753377935</v>
      </c>
    </row>
    <row r="230">
      <c r="A230">
        <f>HYPERLINK("https://stackoverflow.com/q/55118699", "55118699")</f>
        <v/>
      </c>
      <c r="B230" t="n">
        <v>0.2204212669328949</v>
      </c>
    </row>
    <row r="231">
      <c r="A231">
        <f>HYPERLINK("https://stackoverflow.com/q/55126170", "55126170")</f>
        <v/>
      </c>
      <c r="B231" t="n">
        <v>0.1922450309547084</v>
      </c>
    </row>
    <row r="232">
      <c r="A232">
        <f>HYPERLINK("https://stackoverflow.com/q/55143718", "55143718")</f>
        <v/>
      </c>
      <c r="B232" t="n">
        <v>0.2266095296398326</v>
      </c>
    </row>
    <row r="233">
      <c r="A233">
        <f>HYPERLINK("https://stackoverflow.com/q/55164994", "55164994")</f>
        <v/>
      </c>
      <c r="B233" t="n">
        <v>0.2180321735877292</v>
      </c>
    </row>
    <row r="234">
      <c r="A234">
        <f>HYPERLINK("https://stackoverflow.com/q/55176954", "55176954")</f>
        <v/>
      </c>
      <c r="B234" t="n">
        <v>0.1281832408592972</v>
      </c>
    </row>
    <row r="235">
      <c r="A235">
        <f>HYPERLINK("https://stackoverflow.com/q/55196502", "55196502")</f>
        <v/>
      </c>
      <c r="B235" t="n">
        <v>0.2611186491783507</v>
      </c>
    </row>
    <row r="236">
      <c r="A236">
        <f>HYPERLINK("https://stackoverflow.com/q/55283966", "55283966")</f>
        <v/>
      </c>
      <c r="B236" t="n">
        <v>0.1696127946127946</v>
      </c>
    </row>
    <row r="237">
      <c r="A237">
        <f>HYPERLINK("https://stackoverflow.com/q/55286040", "55286040")</f>
        <v/>
      </c>
      <c r="B237" t="n">
        <v>0.1504290213967633</v>
      </c>
    </row>
    <row r="238">
      <c r="A238">
        <f>HYPERLINK("https://stackoverflow.com/q/55571946", "55571946")</f>
        <v/>
      </c>
      <c r="B238" t="n">
        <v>0.1776515151515152</v>
      </c>
    </row>
    <row r="239">
      <c r="A239">
        <f>HYPERLINK("https://stackoverflow.com/q/55574590", "55574590")</f>
        <v/>
      </c>
      <c r="B239" t="n">
        <v>0.148544266191325</v>
      </c>
    </row>
    <row r="240">
      <c r="A240">
        <f>HYPERLINK("https://stackoverflow.com/q/55695608", "55695608")</f>
        <v/>
      </c>
      <c r="B240" t="n">
        <v>0.1759164680512995</v>
      </c>
    </row>
    <row r="241">
      <c r="A241">
        <f>HYPERLINK("https://stackoverflow.com/q/55721339", "55721339")</f>
        <v/>
      </c>
      <c r="B241" t="n">
        <v>0.2622867328749682</v>
      </c>
    </row>
    <row r="242">
      <c r="A242">
        <f>HYPERLINK("https://stackoverflow.com/q/55740306", "55740306")</f>
        <v/>
      </c>
      <c r="B242" t="n">
        <v>0.198388378163659</v>
      </c>
    </row>
    <row r="243">
      <c r="A243">
        <f>HYPERLINK("https://stackoverflow.com/q/55847405", "55847405")</f>
        <v/>
      </c>
      <c r="B243" t="n">
        <v>0.1735804648426008</v>
      </c>
    </row>
    <row r="244">
      <c r="A244">
        <f>HYPERLINK("https://stackoverflow.com/q/56007280", "56007280")</f>
        <v/>
      </c>
      <c r="B244" t="n">
        <v>0.1453976383553849</v>
      </c>
    </row>
    <row r="245">
      <c r="A245">
        <f>HYPERLINK("https://stackoverflow.com/q/56013510", "56013510")</f>
        <v/>
      </c>
      <c r="B245" t="n">
        <v>0.2035742035742036</v>
      </c>
    </row>
    <row r="246">
      <c r="A246">
        <f>HYPERLINK("https://stackoverflow.com/q/56024475", "56024475")</f>
        <v/>
      </c>
      <c r="B246" t="n">
        <v>0.2648795648795649</v>
      </c>
    </row>
    <row r="247">
      <c r="A247">
        <f>HYPERLINK("https://stackoverflow.com/q/56024780", "56024780")</f>
        <v/>
      </c>
      <c r="B247" t="n">
        <v>0.2498947811447812</v>
      </c>
    </row>
    <row r="248">
      <c r="A248">
        <f>HYPERLINK("https://stackoverflow.com/q/56033799", "56033799")</f>
        <v/>
      </c>
      <c r="B248" t="n">
        <v>0.2069112174375332</v>
      </c>
    </row>
    <row r="249">
      <c r="A249">
        <f>HYPERLINK("https://stackoverflow.com/q/56119353", "56119353")</f>
        <v/>
      </c>
      <c r="B249" t="n">
        <v>0.2532323232323232</v>
      </c>
    </row>
    <row r="250">
      <c r="A250">
        <f>HYPERLINK("https://stackoverflow.com/q/56139909", "56139909")</f>
        <v/>
      </c>
      <c r="B250" t="n">
        <v>0.3434923952165331</v>
      </c>
    </row>
    <row r="251">
      <c r="A251">
        <f>HYPERLINK("https://stackoverflow.com/q/56159484", "56159484")</f>
        <v/>
      </c>
      <c r="B251" t="n">
        <v>0.2894205209994684</v>
      </c>
    </row>
    <row r="252">
      <c r="A252">
        <f>HYPERLINK("https://stackoverflow.com/q/56178580", "56178580")</f>
        <v/>
      </c>
      <c r="B252" t="n">
        <v>0.145611963793782</v>
      </c>
    </row>
    <row r="253">
      <c r="A253">
        <f>HYPERLINK("https://stackoverflow.com/q/56205989", "56205989")</f>
        <v/>
      </c>
      <c r="B253" t="n">
        <v>0.2207961972667855</v>
      </c>
    </row>
    <row r="254">
      <c r="A254">
        <f>HYPERLINK("https://stackoverflow.com/q/56235510", "56235510")</f>
        <v/>
      </c>
      <c r="B254" t="n">
        <v>0.1294765840220385</v>
      </c>
    </row>
    <row r="255">
      <c r="A255">
        <f>HYPERLINK("https://stackoverflow.com/q/56389333", "56389333")</f>
        <v/>
      </c>
      <c r="B255" t="n">
        <v>0.2211202938475666</v>
      </c>
    </row>
    <row r="256">
      <c r="A256">
        <f>HYPERLINK("https://stackoverflow.com/q/56467589", "56467589")</f>
        <v/>
      </c>
      <c r="B256" t="n">
        <v>0.2828282828282828</v>
      </c>
    </row>
    <row r="257">
      <c r="A257">
        <f>HYPERLINK("https://stackoverflow.com/q/56513338", "56513338")</f>
        <v/>
      </c>
      <c r="B257" t="n">
        <v>0.2087136424485822</v>
      </c>
    </row>
    <row r="258">
      <c r="A258">
        <f>HYPERLINK("https://stackoverflow.com/q/56535605", "56535605")</f>
        <v/>
      </c>
      <c r="B258" t="n">
        <v>0.2438587053971669</v>
      </c>
    </row>
    <row r="259">
      <c r="A259">
        <f>HYPERLINK("https://stackoverflow.com/q/56564515", "56564515")</f>
        <v/>
      </c>
      <c r="B259" t="n">
        <v>0.2803765813474552</v>
      </c>
    </row>
    <row r="260">
      <c r="A260">
        <f>HYPERLINK("https://stackoverflow.com/q/56564738", "56564738")</f>
        <v/>
      </c>
      <c r="B260" t="n">
        <v>0.260480915348172</v>
      </c>
    </row>
    <row r="261">
      <c r="A261">
        <f>HYPERLINK("https://stackoverflow.com/q/56578710", "56578710")</f>
        <v/>
      </c>
      <c r="B261" t="n">
        <v>0.1912177328843996</v>
      </c>
    </row>
    <row r="262">
      <c r="A262">
        <f>HYPERLINK("https://stackoverflow.com/q/56595252", "56595252")</f>
        <v/>
      </c>
      <c r="B262" t="n">
        <v>0.1699810606060606</v>
      </c>
    </row>
    <row r="263">
      <c r="A263">
        <f>HYPERLINK("https://stackoverflow.com/q/56637616", "56637616")</f>
        <v/>
      </c>
      <c r="B263" t="n">
        <v>0.1565175565175565</v>
      </c>
    </row>
    <row r="264">
      <c r="A264">
        <f>HYPERLINK("https://stackoverflow.com/q/56846426", "56846426")</f>
        <v/>
      </c>
      <c r="B264" t="n">
        <v>0.1597513597513597</v>
      </c>
    </row>
    <row r="265">
      <c r="A265">
        <f>HYPERLINK("https://stackoverflow.com/q/56854441", "56854441")</f>
        <v/>
      </c>
      <c r="B265" t="n">
        <v>0.3325709929483514</v>
      </c>
    </row>
    <row r="266">
      <c r="A266">
        <f>HYPERLINK("https://stackoverflow.com/q/56953869", "56953869")</f>
        <v/>
      </c>
      <c r="B266" t="n">
        <v>0.234006734006734</v>
      </c>
    </row>
    <row r="267">
      <c r="A267">
        <f>HYPERLINK("https://stackoverflow.com/q/56958594", "56958594")</f>
        <v/>
      </c>
      <c r="B267" t="n">
        <v>0.159310496267018</v>
      </c>
    </row>
    <row r="268">
      <c r="A268">
        <f>HYPERLINK("https://stackoverflow.com/q/56991934", "56991934")</f>
        <v/>
      </c>
      <c r="B268" t="n">
        <v>0.1998737373737374</v>
      </c>
    </row>
    <row r="269">
      <c r="A269">
        <f>HYPERLINK("https://stackoverflow.com/q/56993150", "56993150")</f>
        <v/>
      </c>
      <c r="B269" t="n">
        <v>0.2133696515718988</v>
      </c>
    </row>
    <row r="270">
      <c r="A270">
        <f>HYPERLINK("https://stackoverflow.com/q/57007183", "57007183")</f>
        <v/>
      </c>
      <c r="B270" t="n">
        <v>0.1455667789001122</v>
      </c>
    </row>
    <row r="271">
      <c r="A271">
        <f>HYPERLINK("https://stackoverflow.com/q/57016370", "57016370")</f>
        <v/>
      </c>
      <c r="B271" t="n">
        <v>0.3088985088985089</v>
      </c>
    </row>
    <row r="272">
      <c r="A272">
        <f>HYPERLINK("https://stackoverflow.com/q/57089313", "57089313")</f>
        <v/>
      </c>
      <c r="B272" t="n">
        <v>0.238369092383691</v>
      </c>
    </row>
    <row r="273">
      <c r="A273">
        <f>HYPERLINK("https://stackoverflow.com/q/57205632", "57205632")</f>
        <v/>
      </c>
      <c r="B273" t="n">
        <v>0.1530456075910621</v>
      </c>
    </row>
    <row r="274">
      <c r="A274">
        <f>HYPERLINK("https://stackoverflow.com/q/57250350", "57250350")</f>
        <v/>
      </c>
      <c r="B274" t="n">
        <v>0.2090017825311943</v>
      </c>
    </row>
    <row r="275">
      <c r="A275">
        <f>HYPERLINK("https://stackoverflow.com/q/57325762", "57325762")</f>
        <v/>
      </c>
      <c r="B275" t="n">
        <v>0.1532223644899701</v>
      </c>
    </row>
    <row r="276">
      <c r="A276">
        <f>HYPERLINK("https://stackoverflow.com/q/57366982", "57366982")</f>
        <v/>
      </c>
      <c r="B276" t="n">
        <v>0.435465768799102</v>
      </c>
    </row>
    <row r="277">
      <c r="A277">
        <f>HYPERLINK("https://stackoverflow.com/q/57410420", "57410420")</f>
        <v/>
      </c>
      <c r="B277" t="n">
        <v>0.2007252007252008</v>
      </c>
    </row>
    <row r="278">
      <c r="A278">
        <f>HYPERLINK("https://stackoverflow.com/q/57419147", "57419147")</f>
        <v/>
      </c>
      <c r="B278" t="n">
        <v>0.1598653198653199</v>
      </c>
    </row>
    <row r="279">
      <c r="A279">
        <f>HYPERLINK("https://stackoverflow.com/q/57420814", "57420814")</f>
        <v/>
      </c>
      <c r="B279" t="n">
        <v>0.1415605328648807</v>
      </c>
    </row>
    <row r="280">
      <c r="A280">
        <f>HYPERLINK("https://stackoverflow.com/q/57425460", "57425460")</f>
        <v/>
      </c>
      <c r="B280" t="n">
        <v>0.2462401795735129</v>
      </c>
    </row>
    <row r="281">
      <c r="A281">
        <f>HYPERLINK("https://stackoverflow.com/q/57430121", "57430121")</f>
        <v/>
      </c>
      <c r="B281" t="n">
        <v>0.321578356666076</v>
      </c>
    </row>
    <row r="282">
      <c r="A282">
        <f>HYPERLINK("https://stackoverflow.com/q/57436043", "57436043")</f>
        <v/>
      </c>
      <c r="B282" t="n">
        <v>0.3295454545454545</v>
      </c>
    </row>
    <row r="283">
      <c r="A283">
        <f>HYPERLINK("https://stackoverflow.com/q/57564400", "57564400")</f>
        <v/>
      </c>
      <c r="B283" t="n">
        <v>0.2737760114809295</v>
      </c>
    </row>
    <row r="284">
      <c r="A284">
        <f>HYPERLINK("https://stackoverflow.com/q/57579133", "57579133")</f>
        <v/>
      </c>
      <c r="B284" t="n">
        <v>0.1737786023500309</v>
      </c>
    </row>
    <row r="285">
      <c r="A285">
        <f>HYPERLINK("https://stackoverflow.com/q/57584402", "57584402")</f>
        <v/>
      </c>
      <c r="B285" t="n">
        <v>0.187221047686164</v>
      </c>
    </row>
    <row r="286">
      <c r="A286">
        <f>HYPERLINK("https://stackoverflow.com/q/57607021", "57607021")</f>
        <v/>
      </c>
      <c r="B286" t="n">
        <v>0.1806060606060606</v>
      </c>
    </row>
    <row r="287">
      <c r="A287">
        <f>HYPERLINK("https://stackoverflow.com/q/57714229", "57714229")</f>
        <v/>
      </c>
      <c r="B287" t="n">
        <v>0.1364244858220762</v>
      </c>
    </row>
    <row r="288">
      <c r="A288">
        <f>HYPERLINK("https://stackoverflow.com/q/57754071", "57754071")</f>
        <v/>
      </c>
      <c r="B288" t="n">
        <v>0.157806131490342</v>
      </c>
    </row>
    <row r="289">
      <c r="A289">
        <f>HYPERLINK("https://stackoverflow.com/q/57795979", "57795979")</f>
        <v/>
      </c>
      <c r="B289" t="n">
        <v>0.2469374597034171</v>
      </c>
    </row>
    <row r="290">
      <c r="A290">
        <f>HYPERLINK("https://stackoverflow.com/q/57810829", "57810829")</f>
        <v/>
      </c>
      <c r="B290" t="n">
        <v>0.1884501581471278</v>
      </c>
    </row>
    <row r="291">
      <c r="A291">
        <f>HYPERLINK("https://stackoverflow.com/q/57861623", "57861623")</f>
        <v/>
      </c>
      <c r="B291" t="n">
        <v>0.1660957400087835</v>
      </c>
    </row>
    <row r="292">
      <c r="A292">
        <f>HYPERLINK("https://stackoverflow.com/q/57867919", "57867919")</f>
        <v/>
      </c>
      <c r="B292" t="n">
        <v>0.199247375717964</v>
      </c>
    </row>
    <row r="293">
      <c r="A293">
        <f>HYPERLINK("https://stackoverflow.com/q/57885314", "57885314")</f>
        <v/>
      </c>
      <c r="B293" t="n">
        <v>0.3422513422513423</v>
      </c>
    </row>
    <row r="294">
      <c r="A294">
        <f>HYPERLINK("https://stackoverflow.com/q/57897359", "57897359")</f>
        <v/>
      </c>
      <c r="B294" t="n">
        <v>0.3188784395680948</v>
      </c>
    </row>
    <row r="295">
      <c r="A295">
        <f>HYPERLINK("https://stackoverflow.com/q/57931047", "57931047")</f>
        <v/>
      </c>
      <c r="B295" t="n">
        <v>0.2265226522652265</v>
      </c>
    </row>
    <row r="296">
      <c r="A296">
        <f>HYPERLINK("https://stackoverflow.com/q/57941287", "57941287")</f>
        <v/>
      </c>
      <c r="B296" t="n">
        <v>0.1792179217921792</v>
      </c>
    </row>
    <row r="297">
      <c r="A297">
        <f>HYPERLINK("https://stackoverflow.com/q/57944759", "57944759")</f>
        <v/>
      </c>
      <c r="B297" t="n">
        <v>0.1248737373737374</v>
      </c>
    </row>
    <row r="298">
      <c r="A298">
        <f>HYPERLINK("https://stackoverflow.com/q/57958985", "57958985")</f>
        <v/>
      </c>
      <c r="B298" t="n">
        <v>0.206439393939394</v>
      </c>
    </row>
    <row r="299">
      <c r="A299">
        <f>HYPERLINK("https://stackoverflow.com/q/57996119", "57996119")</f>
        <v/>
      </c>
      <c r="B299" t="n">
        <v>0.1726172617261726</v>
      </c>
    </row>
    <row r="300">
      <c r="A300">
        <f>HYPERLINK("https://stackoverflow.com/q/58025822", "58025822")</f>
        <v/>
      </c>
      <c r="B300" t="n">
        <v>0.2896658896658897</v>
      </c>
    </row>
    <row r="301">
      <c r="A301">
        <f>HYPERLINK("https://stackoverflow.com/q/58059973", "58059973")</f>
        <v/>
      </c>
      <c r="B301" t="n">
        <v>0.1361730512673909</v>
      </c>
    </row>
    <row r="302">
      <c r="A302">
        <f>HYPERLINK("https://stackoverflow.com/q/58094733", "58094733")</f>
        <v/>
      </c>
      <c r="B302" t="n">
        <v>0.1513621059075604</v>
      </c>
    </row>
    <row r="303">
      <c r="A303">
        <f>HYPERLINK("https://stackoverflow.com/q/58161171", "58161171")</f>
        <v/>
      </c>
      <c r="B303" t="n">
        <v>0.4762242306101954</v>
      </c>
    </row>
    <row r="304">
      <c r="A304">
        <f>HYPERLINK("https://stackoverflow.com/q/58174411", "58174411")</f>
        <v/>
      </c>
      <c r="B304" t="n">
        <v>0.4882986241010931</v>
      </c>
    </row>
    <row r="305">
      <c r="A305">
        <f>HYPERLINK("https://stackoverflow.com/q/58177425", "58177425")</f>
        <v/>
      </c>
      <c r="B305" t="n">
        <v>0.1681096681096681</v>
      </c>
    </row>
    <row r="306">
      <c r="A306">
        <f>HYPERLINK("https://stackoverflow.com/q/58182689", "58182689")</f>
        <v/>
      </c>
      <c r="B306" t="n">
        <v>0.1617408654445692</v>
      </c>
    </row>
    <row r="307">
      <c r="A307">
        <f>HYPERLINK("https://stackoverflow.com/q/58200678", "58200678")</f>
        <v/>
      </c>
      <c r="B307" t="n">
        <v>0.3102577499129223</v>
      </c>
    </row>
    <row r="308">
      <c r="A308">
        <f>HYPERLINK("https://stackoverflow.com/q/58205324", "58205324")</f>
        <v/>
      </c>
      <c r="B308" t="n">
        <v>0.1988455988455989</v>
      </c>
    </row>
    <row r="309">
      <c r="A309">
        <f>HYPERLINK("https://stackoverflow.com/q/58218403", "58218403")</f>
        <v/>
      </c>
      <c r="B309" t="n">
        <v>0.2893450635386119</v>
      </c>
    </row>
    <row r="310">
      <c r="A310">
        <f>HYPERLINK("https://stackoverflow.com/q/58251535", "58251535")</f>
        <v/>
      </c>
      <c r="B310" t="n">
        <v>0.2424242424242425</v>
      </c>
    </row>
    <row r="311">
      <c r="A311">
        <f>HYPERLINK("https://stackoverflow.com/q/58292569", "58292569")</f>
        <v/>
      </c>
      <c r="B311" t="n">
        <v>0.1521961184882533</v>
      </c>
    </row>
    <row r="312">
      <c r="A312">
        <f>HYPERLINK("https://stackoverflow.com/q/58293197", "58293197")</f>
        <v/>
      </c>
      <c r="B312" t="n">
        <v>0.1647659389594874</v>
      </c>
    </row>
    <row r="313">
      <c r="A313">
        <f>HYPERLINK("https://stackoverflow.com/q/58297072", "58297072")</f>
        <v/>
      </c>
      <c r="B313" t="n">
        <v>0.271043771043771</v>
      </c>
    </row>
    <row r="314">
      <c r="A314">
        <f>HYPERLINK("https://stackoverflow.com/q/58317425", "58317425")</f>
        <v/>
      </c>
      <c r="B314" t="n">
        <v>0.1583481877599524</v>
      </c>
    </row>
    <row r="315">
      <c r="A315">
        <f>HYPERLINK("https://stackoverflow.com/q/58384749", "58384749")</f>
        <v/>
      </c>
      <c r="B315" t="n">
        <v>0.1713323713323713</v>
      </c>
    </row>
    <row r="316">
      <c r="A316">
        <f>HYPERLINK("https://stackoverflow.com/q/58416726", "58416726")</f>
        <v/>
      </c>
      <c r="B316" t="n">
        <v>0.1776589423648247</v>
      </c>
    </row>
    <row r="317">
      <c r="A317">
        <f>HYPERLINK("https://stackoverflow.com/q/58447864", "58447864")</f>
        <v/>
      </c>
      <c r="B317" t="n">
        <v>0.265928515928516</v>
      </c>
    </row>
    <row r="318">
      <c r="A318">
        <f>HYPERLINK("https://stackoverflow.com/q/58468165", "58468165")</f>
        <v/>
      </c>
      <c r="B318" t="n">
        <v>0.2776921759972608</v>
      </c>
    </row>
    <row r="319">
      <c r="A319">
        <f>HYPERLINK("https://stackoverflow.com/q/58511291", "58511291")</f>
        <v/>
      </c>
      <c r="B319" t="n">
        <v>0.2783452502553626</v>
      </c>
    </row>
    <row r="320">
      <c r="A320">
        <f>HYPERLINK("https://stackoverflow.com/q/58546520", "58546520")</f>
        <v/>
      </c>
      <c r="B320" t="n">
        <v>0.2140974967061924</v>
      </c>
    </row>
    <row r="321">
      <c r="A321">
        <f>HYPERLINK("https://stackoverflow.com/q/58602509", "58602509")</f>
        <v/>
      </c>
      <c r="B321" t="n">
        <v>0.1474445952057892</v>
      </c>
    </row>
    <row r="322">
      <c r="A322">
        <f>HYPERLINK("https://stackoverflow.com/q/58628659", "58628659")</f>
        <v/>
      </c>
      <c r="B322" t="n">
        <v>0.1455667789001122</v>
      </c>
    </row>
    <row r="323">
      <c r="A323">
        <f>HYPERLINK("https://stackoverflow.com/q/58632765", "58632765")</f>
        <v/>
      </c>
      <c r="B323" t="n">
        <v>0.1872294372294372</v>
      </c>
    </row>
    <row r="324">
      <c r="A324">
        <f>HYPERLINK("https://stackoverflow.com/q/58646976", "58646976")</f>
        <v/>
      </c>
      <c r="B324" t="n">
        <v>0.2274597830153386</v>
      </c>
    </row>
    <row r="325">
      <c r="A325">
        <f>HYPERLINK("https://stackoverflow.com/q/58649436", "58649436")</f>
        <v/>
      </c>
      <c r="B325" t="n">
        <v>0.3228799624148462</v>
      </c>
    </row>
    <row r="326">
      <c r="A326">
        <f>HYPERLINK("https://stackoverflow.com/q/58769667", "58769667")</f>
        <v/>
      </c>
      <c r="B326" t="n">
        <v>0.351290684624018</v>
      </c>
    </row>
    <row r="327">
      <c r="A327">
        <f>HYPERLINK("https://stackoverflow.com/q/58769776", "58769776")</f>
        <v/>
      </c>
      <c r="B327" t="n">
        <v>0.2739030516808295</v>
      </c>
    </row>
    <row r="328">
      <c r="A328">
        <f>HYPERLINK("https://stackoverflow.com/q/58771272", "58771272")</f>
        <v/>
      </c>
      <c r="B328" t="n">
        <v>0.4111184841111848</v>
      </c>
    </row>
    <row r="329">
      <c r="A329">
        <f>HYPERLINK("https://stackoverflow.com/q/58773119", "58773119")</f>
        <v/>
      </c>
      <c r="B329" t="n">
        <v>0.2143658810325477</v>
      </c>
    </row>
    <row r="330">
      <c r="A330">
        <f>HYPERLINK("https://stackoverflow.com/q/58804457", "58804457")</f>
        <v/>
      </c>
      <c r="B330" t="n">
        <v>0.3071585419411506</v>
      </c>
    </row>
    <row r="331">
      <c r="A331">
        <f>HYPERLINK("https://stackoverflow.com/q/58804879", "58804879")</f>
        <v/>
      </c>
      <c r="B331" t="n">
        <v>0.1484316852737905</v>
      </c>
    </row>
    <row r="332">
      <c r="A332">
        <f>HYPERLINK("https://stackoverflow.com/q/58867149", "58867149")</f>
        <v/>
      </c>
      <c r="B332" t="n">
        <v>0.3391500140726146</v>
      </c>
    </row>
    <row r="333">
      <c r="A333">
        <f>HYPERLINK("https://stackoverflow.com/q/58885227", "58885227")</f>
        <v/>
      </c>
      <c r="B333" t="n">
        <v>0.1721212121212121</v>
      </c>
    </row>
    <row r="334">
      <c r="A334">
        <f>HYPERLINK("https://stackoverflow.com/q/58924846", "58924846")</f>
        <v/>
      </c>
      <c r="B334" t="n">
        <v>0.4496544391281233</v>
      </c>
    </row>
    <row r="335">
      <c r="A335">
        <f>HYPERLINK("https://stackoverflow.com/q/58935331", "58935331")</f>
        <v/>
      </c>
      <c r="B335" t="n">
        <v>0.2540473225404732</v>
      </c>
    </row>
    <row r="336">
      <c r="A336">
        <f>HYPERLINK("https://stackoverflow.com/q/58937485", "58937485")</f>
        <v/>
      </c>
      <c r="B336" t="n">
        <v>0.1608034366655056</v>
      </c>
    </row>
    <row r="337">
      <c r="A337">
        <f>HYPERLINK("https://stackoverflow.com/q/58945570", "58945570")</f>
        <v/>
      </c>
      <c r="B337" t="n">
        <v>0.2314713399050748</v>
      </c>
    </row>
    <row r="338">
      <c r="A338">
        <f>HYPERLINK("https://stackoverflow.com/q/59053286", "59053286")</f>
        <v/>
      </c>
      <c r="B338" t="n">
        <v>0.2623376623376624</v>
      </c>
    </row>
    <row r="339">
      <c r="A339">
        <f>HYPERLINK("https://stackoverflow.com/q/59053329", "59053329")</f>
        <v/>
      </c>
      <c r="B339" t="n">
        <v>0.2106357694592989</v>
      </c>
    </row>
    <row r="340">
      <c r="A340">
        <f>HYPERLINK("https://stackoverflow.com/q/59085464", "59085464")</f>
        <v/>
      </c>
      <c r="B340" t="n">
        <v>0.2673650081057489</v>
      </c>
    </row>
    <row r="341">
      <c r="A341">
        <f>HYPERLINK("https://stackoverflow.com/q/59118573", "59118573")</f>
        <v/>
      </c>
      <c r="B341" t="n">
        <v>0.2102356902356903</v>
      </c>
    </row>
    <row r="342">
      <c r="A342">
        <f>HYPERLINK("https://stackoverflow.com/q/59165271", "59165271")</f>
        <v/>
      </c>
      <c r="B342" t="n">
        <v>0.1720959595959596</v>
      </c>
    </row>
    <row r="343">
      <c r="A343">
        <f>HYPERLINK("https://stackoverflow.com/q/59192422", "59192422")</f>
        <v/>
      </c>
      <c r="B343" t="n">
        <v>0.1557239057239057</v>
      </c>
    </row>
    <row r="344">
      <c r="A344">
        <f>HYPERLINK("https://stackoverflow.com/q/59249246", "59249246")</f>
        <v/>
      </c>
      <c r="B344" t="n">
        <v>0.1364464315283987</v>
      </c>
    </row>
    <row r="345">
      <c r="A345">
        <f>HYPERLINK("https://stackoverflow.com/q/59320260", "59320260")</f>
        <v/>
      </c>
      <c r="B345" t="n">
        <v>0.1686307519640853</v>
      </c>
    </row>
    <row r="346">
      <c r="A346">
        <f>HYPERLINK("https://stackoverflow.com/q/59527840", "59527840")</f>
        <v/>
      </c>
      <c r="B346" t="n">
        <v>0.1554001554001554</v>
      </c>
    </row>
    <row r="347">
      <c r="A347">
        <f>HYPERLINK("https://stackoverflow.com/q/59672640", "59672640")</f>
        <v/>
      </c>
      <c r="B347" t="n">
        <v>0.2248410026187804</v>
      </c>
    </row>
    <row r="348">
      <c r="A348">
        <f>HYPERLINK("https://stackoverflow.com/q/59680264", "59680264")</f>
        <v/>
      </c>
      <c r="B348" t="n">
        <v>0.2443256090314914</v>
      </c>
    </row>
    <row r="349">
      <c r="A349">
        <f>HYPERLINK("https://stackoverflow.com/q/59709217", "59709217")</f>
        <v/>
      </c>
      <c r="B349" t="n">
        <v>0.1344430217669654</v>
      </c>
    </row>
    <row r="350">
      <c r="A350">
        <f>HYPERLINK("https://stackoverflow.com/q/59756844", "59756844")</f>
        <v/>
      </c>
      <c r="B350" t="n">
        <v>0.1956709956709956</v>
      </c>
    </row>
    <row r="351">
      <c r="A351">
        <f>HYPERLINK("https://stackoverflow.com/q/59764363", "59764363")</f>
        <v/>
      </c>
      <c r="B351" t="n">
        <v>0.2126584998925424</v>
      </c>
    </row>
    <row r="352">
      <c r="A352">
        <f>HYPERLINK("https://stackoverflow.com/q/59783806", "59783806")</f>
        <v/>
      </c>
      <c r="B352" t="n">
        <v>0.2235872235872236</v>
      </c>
    </row>
    <row r="353">
      <c r="A353">
        <f>HYPERLINK("https://stackoverflow.com/q/59790652", "59790652")</f>
        <v/>
      </c>
      <c r="B353" t="n">
        <v>0.1987618116650375</v>
      </c>
    </row>
    <row r="354">
      <c r="A354">
        <f>HYPERLINK("https://stackoverflow.com/q/59834480", "59834480")</f>
        <v/>
      </c>
      <c r="B354" t="n">
        <v>0.1489007724301842</v>
      </c>
    </row>
    <row r="355">
      <c r="A355">
        <f>HYPERLINK("https://stackoverflow.com/q/59852901", "59852901")</f>
        <v/>
      </c>
      <c r="B355" t="n">
        <v>0.24600434727017</v>
      </c>
    </row>
    <row r="356">
      <c r="A356">
        <f>HYPERLINK("https://stackoverflow.com/q/59886892", "59886892")</f>
        <v/>
      </c>
      <c r="B356" t="n">
        <v>0.1912457912457912</v>
      </c>
    </row>
    <row r="357">
      <c r="A357">
        <f>HYPERLINK("https://stackoverflow.com/q/59959076", "59959076")</f>
        <v/>
      </c>
      <c r="B357" t="n">
        <v>0.1254099435917618</v>
      </c>
    </row>
    <row r="358">
      <c r="A358">
        <f>HYPERLINK("https://stackoverflow.com/q/60411724", "60411724")</f>
        <v/>
      </c>
      <c r="B358" t="n">
        <v>0.2085137085137085</v>
      </c>
    </row>
    <row r="359">
      <c r="A359">
        <f>HYPERLINK("https://stackoverflow.com/q/60495312", "60495312")</f>
        <v/>
      </c>
      <c r="B359" t="n">
        <v>0.2395523866112101</v>
      </c>
    </row>
    <row r="360">
      <c r="A360">
        <f>HYPERLINK("https://stackoverflow.com/q/60500627", "60500627")</f>
        <v/>
      </c>
      <c r="B360" t="n">
        <v>0.1395031395031395</v>
      </c>
    </row>
    <row r="361">
      <c r="A361">
        <f>HYPERLINK("https://stackoverflow.com/q/60513317", "60513317")</f>
        <v/>
      </c>
      <c r="B361" t="n">
        <v>0.1691751956652618</v>
      </c>
    </row>
    <row r="362">
      <c r="A362">
        <f>HYPERLINK("https://stackoverflow.com/q/60601201", "60601201")</f>
        <v/>
      </c>
      <c r="B362" t="n">
        <v>0.1391378574477166</v>
      </c>
    </row>
    <row r="363">
      <c r="A363">
        <f>HYPERLINK("https://stackoverflow.com/q/60624406", "60624406")</f>
        <v/>
      </c>
      <c r="B363" t="n">
        <v>0.2560903149138443</v>
      </c>
    </row>
    <row r="364">
      <c r="A364">
        <f>HYPERLINK("https://stackoverflow.com/q/60644070", "60644070")</f>
        <v/>
      </c>
      <c r="B364" t="n">
        <v>0.2014720851930155</v>
      </c>
    </row>
    <row r="365">
      <c r="A365">
        <f>HYPERLINK("https://stackoverflow.com/q/60875821", "60875821")</f>
        <v/>
      </c>
      <c r="B365" t="n">
        <v>0.2514029180695848</v>
      </c>
    </row>
    <row r="366">
      <c r="A366">
        <f>HYPERLINK("https://stackoverflow.com/q/61011463", "61011463")</f>
        <v/>
      </c>
      <c r="B366" t="n">
        <v>0.1840776182881446</v>
      </c>
    </row>
    <row r="367">
      <c r="A367">
        <f>HYPERLINK("https://stackoverflow.com/q/61051123", "61051123")</f>
        <v/>
      </c>
      <c r="B367" t="n">
        <v>0.1564828614008942</v>
      </c>
    </row>
    <row r="368">
      <c r="A368">
        <f>HYPERLINK("https://stackoverflow.com/q/61378839", "61378839")</f>
        <v/>
      </c>
      <c r="B368" t="n">
        <v>0.2231934731934732</v>
      </c>
    </row>
    <row r="369">
      <c r="A369">
        <f>HYPERLINK("https://stackoverflow.com/q/61531008", "61531008")</f>
        <v/>
      </c>
      <c r="B369" t="n">
        <v>0.3676999883896436</v>
      </c>
    </row>
    <row r="370">
      <c r="A370">
        <f>HYPERLINK("https://stackoverflow.com/q/61618284", "61618284")</f>
        <v/>
      </c>
      <c r="B370" t="n">
        <v>0.2134680134680135</v>
      </c>
    </row>
    <row r="371">
      <c r="A371">
        <f>HYPERLINK("https://stackoverflow.com/q/61706612", "61706612")</f>
        <v/>
      </c>
      <c r="B371" t="n">
        <v>0.2196408529741863</v>
      </c>
    </row>
    <row r="372">
      <c r="A372">
        <f>HYPERLINK("https://stackoverflow.com/q/61782652", "61782652")</f>
        <v/>
      </c>
      <c r="B372" t="n">
        <v>0.285882076579751</v>
      </c>
    </row>
    <row r="373">
      <c r="A373">
        <f>HYPERLINK("https://stackoverflow.com/q/61909353", "61909353")</f>
        <v/>
      </c>
      <c r="B373" t="n">
        <v>0.1945955279288612</v>
      </c>
    </row>
    <row r="374">
      <c r="A374">
        <f>HYPERLINK("https://stackoverflow.com/q/61964967", "61964967")</f>
        <v/>
      </c>
      <c r="B374" t="n">
        <v>0.3196408529741863</v>
      </c>
    </row>
    <row r="375">
      <c r="A375">
        <f>HYPERLINK("https://stackoverflow.com/q/62020069", "62020069")</f>
        <v/>
      </c>
      <c r="B375" t="n">
        <v>0.2141654641654642</v>
      </c>
    </row>
    <row r="376">
      <c r="A376">
        <f>HYPERLINK("https://stackoverflow.com/q/62020899", "62020899")</f>
        <v/>
      </c>
      <c r="B376" t="n">
        <v>0.1236652236652237</v>
      </c>
    </row>
    <row r="377">
      <c r="A377">
        <f>HYPERLINK("https://stackoverflow.com/q/62077982", "62077982")</f>
        <v/>
      </c>
      <c r="B377" t="n">
        <v>0.2028282828282829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2020-12-22T00:53:28Z</dcterms:created>
  <dcterms:modified xsi:type="dcterms:W3CDTF">2020-12-22T00:53:28Z</dcterms:modified>
</cp:coreProperties>
</file>