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0.1897306397306397</v>
      </c>
    </row>
    <row r="3">
      <c r="A3">
        <f>HYPERLINK("https://stackoverflow.com/q/2022549", "2022549")</f>
        <v/>
      </c>
      <c r="B3" t="n">
        <v>0.1713688610240334</v>
      </c>
    </row>
    <row r="4">
      <c r="A4">
        <f>HYPERLINK("https://stackoverflow.com/q/8067099", "8067099")</f>
        <v/>
      </c>
      <c r="B4" t="n">
        <v>0.202020202020202</v>
      </c>
    </row>
    <row r="5">
      <c r="A5">
        <f>HYPERLINK("https://stackoverflow.com/q/10215293", "10215293")</f>
        <v/>
      </c>
      <c r="B5" t="n">
        <v>0.1930670339761249</v>
      </c>
    </row>
    <row r="6">
      <c r="A6">
        <f>HYPERLINK("https://stackoverflow.com/q/10898993", "10898993")</f>
        <v/>
      </c>
      <c r="B6" t="n">
        <v>0.1576256391071205</v>
      </c>
    </row>
    <row r="7">
      <c r="A7">
        <f>HYPERLINK("https://stackoverflow.com/q/12242168", "12242168")</f>
        <v/>
      </c>
      <c r="B7" t="n">
        <v>0.1460254721124286</v>
      </c>
    </row>
    <row r="8">
      <c r="A8">
        <f>HYPERLINK("https://stackoverflow.com/q/12270740", "12270740")</f>
        <v/>
      </c>
      <c r="B8" t="n">
        <v>0.2981570086833246</v>
      </c>
    </row>
    <row r="9">
      <c r="A9">
        <f>HYPERLINK("https://stackoverflow.com/q/13561945", "13561945")</f>
        <v/>
      </c>
      <c r="B9" t="n">
        <v>0.2044306703397613</v>
      </c>
    </row>
    <row r="10">
      <c r="A10">
        <f>HYPERLINK("https://stackoverflow.com/q/14534834", "14534834")</f>
        <v/>
      </c>
      <c r="B10" t="n">
        <v>0.2698714897667777</v>
      </c>
    </row>
    <row r="11">
      <c r="A11">
        <f>HYPERLINK("https://stackoverflow.com/q/14598065", "14598065")</f>
        <v/>
      </c>
      <c r="B11" t="n">
        <v>0.2743434343434343</v>
      </c>
    </row>
    <row r="12">
      <c r="A12">
        <f>HYPERLINK("https://stackoverflow.com/q/16930202", "16930202")</f>
        <v/>
      </c>
      <c r="B12" t="n">
        <v>0.1528269710087892</v>
      </c>
    </row>
    <row r="13">
      <c r="A13">
        <f>HYPERLINK("https://stackoverflow.com/q/17958629", "17958629")</f>
        <v/>
      </c>
      <c r="B13" t="n">
        <v>0.1638334565163833</v>
      </c>
    </row>
    <row r="14">
      <c r="A14">
        <f>HYPERLINK("https://stackoverflow.com/q/18102800", "18102800")</f>
        <v/>
      </c>
      <c r="B14" t="n">
        <v>0.1557239057239057</v>
      </c>
    </row>
    <row r="15">
      <c r="A15">
        <f>HYPERLINK("https://stackoverflow.com/q/19290354", "19290354")</f>
        <v/>
      </c>
      <c r="B15" t="n">
        <v>0.1391018619934282</v>
      </c>
    </row>
    <row r="16">
      <c r="A16">
        <f>HYPERLINK("https://stackoverflow.com/q/20437820", "20437820")</f>
        <v/>
      </c>
      <c r="B16" t="n">
        <v>0.2066822066822067</v>
      </c>
    </row>
    <row r="17">
      <c r="A17">
        <f>HYPERLINK("https://stackoverflow.com/q/21404255", "21404255")</f>
        <v/>
      </c>
      <c r="B17" t="n">
        <v>0.1528398741513496</v>
      </c>
    </row>
    <row r="18">
      <c r="A18">
        <f>HYPERLINK("https://stackoverflow.com/q/22064716", "22064716")</f>
        <v/>
      </c>
      <c r="B18" t="n">
        <v>0.2267115600448934</v>
      </c>
    </row>
    <row r="19">
      <c r="A19">
        <f>HYPERLINK("https://stackoverflow.com/q/22449283", "22449283")</f>
        <v/>
      </c>
      <c r="B19" t="n">
        <v>0.1718374218374218</v>
      </c>
    </row>
    <row r="20">
      <c r="A20">
        <f>HYPERLINK("https://stackoverflow.com/q/23073453", "23073453")</f>
        <v/>
      </c>
      <c r="B20" t="n">
        <v>0.1686999868818051</v>
      </c>
    </row>
    <row r="21">
      <c r="A21">
        <f>HYPERLINK("https://stackoverflow.com/q/23786385", "23786385")</f>
        <v/>
      </c>
      <c r="B21" t="n">
        <v>0.2177620359438542</v>
      </c>
    </row>
    <row r="22">
      <c r="A22">
        <f>HYPERLINK("https://stackoverflow.com/q/23984516", "23984516")</f>
        <v/>
      </c>
      <c r="B22" t="n">
        <v>0.3166732257641349</v>
      </c>
    </row>
    <row r="23">
      <c r="A23">
        <f>HYPERLINK("https://stackoverflow.com/q/24764540", "24764540")</f>
        <v/>
      </c>
      <c r="B23" t="n">
        <v>0.2083758937691522</v>
      </c>
    </row>
    <row r="24">
      <c r="A24">
        <f>HYPERLINK("https://stackoverflow.com/q/25262060", "25262060")</f>
        <v/>
      </c>
      <c r="B24" t="n">
        <v>0.1356421356421356</v>
      </c>
    </row>
    <row r="25">
      <c r="A25">
        <f>HYPERLINK("https://stackoverflow.com/q/25436947", "25436947")</f>
        <v/>
      </c>
      <c r="B25" t="n">
        <v>0.1823953823953824</v>
      </c>
    </row>
    <row r="26">
      <c r="A26">
        <f>HYPERLINK("https://stackoverflow.com/q/25935255", "25935255")</f>
        <v/>
      </c>
      <c r="B26" t="n">
        <v>0.1608391608391608</v>
      </c>
    </row>
    <row r="27">
      <c r="A27">
        <f>HYPERLINK("https://stackoverflow.com/q/25971699", "25971699")</f>
        <v/>
      </c>
      <c r="B27" t="n">
        <v>0.190976430976431</v>
      </c>
    </row>
    <row r="28">
      <c r="A28">
        <f>HYPERLINK("https://stackoverflow.com/q/26235358", "26235358")</f>
        <v/>
      </c>
      <c r="B28" t="n">
        <v>0.1525252525252525</v>
      </c>
    </row>
    <row r="29">
      <c r="A29">
        <f>HYPERLINK("https://stackoverflow.com/q/27793944", "27793944")</f>
        <v/>
      </c>
      <c r="B29" t="n">
        <v>0.158598976780795</v>
      </c>
    </row>
    <row r="30">
      <c r="A30">
        <f>HYPERLINK("https://stackoverflow.com/q/29060765", "29060765")</f>
        <v/>
      </c>
      <c r="B30" t="n">
        <v>0.1597796143250689</v>
      </c>
    </row>
    <row r="31">
      <c r="A31">
        <f>HYPERLINK("https://stackoverflow.com/q/29386945", "29386945")</f>
        <v/>
      </c>
      <c r="B31" t="n">
        <v>0.1257575757575758</v>
      </c>
    </row>
    <row r="32">
      <c r="A32">
        <f>HYPERLINK("https://stackoverflow.com/q/30874436", "30874436")</f>
        <v/>
      </c>
      <c r="B32" t="n">
        <v>0.2668240850059032</v>
      </c>
    </row>
    <row r="33">
      <c r="A33">
        <f>HYPERLINK("https://stackoverflow.com/q/31139620", "31139620")</f>
        <v/>
      </c>
      <c r="B33" t="n">
        <v>0.1617604617604617</v>
      </c>
    </row>
    <row r="34">
      <c r="A34">
        <f>HYPERLINK("https://stackoverflow.com/q/31593793", "31593793")</f>
        <v/>
      </c>
      <c r="B34" t="n">
        <v>0.215007215007215</v>
      </c>
    </row>
    <row r="35">
      <c r="A35">
        <f>HYPERLINK("https://stackoverflow.com/q/32040971", "32040971")</f>
        <v/>
      </c>
      <c r="B35" t="n">
        <v>0.1407893366656253</v>
      </c>
    </row>
    <row r="36">
      <c r="A36">
        <f>HYPERLINK("https://stackoverflow.com/q/34179466", "34179466")</f>
        <v/>
      </c>
      <c r="B36" t="n">
        <v>0.1515151515151515</v>
      </c>
    </row>
    <row r="37">
      <c r="A37">
        <f>HYPERLINK("https://stackoverflow.com/q/34515865", "34515865")</f>
        <v/>
      </c>
      <c r="B37" t="n">
        <v>0.272919672919673</v>
      </c>
    </row>
    <row r="38">
      <c r="A38">
        <f>HYPERLINK("https://stackoverflow.com/q/34920892", "34920892")</f>
        <v/>
      </c>
      <c r="B38" t="n">
        <v>0.202020202020202</v>
      </c>
    </row>
    <row r="39">
      <c r="A39">
        <f>HYPERLINK("https://stackoverflow.com/q/35302025", "35302025")</f>
        <v/>
      </c>
      <c r="B39" t="n">
        <v>0.2840909090909091</v>
      </c>
    </row>
    <row r="40">
      <c r="A40">
        <f>HYPERLINK("https://stackoverflow.com/q/35476777", "35476777")</f>
        <v/>
      </c>
      <c r="B40" t="n">
        <v>0.2180844590483145</v>
      </c>
    </row>
    <row r="41">
      <c r="A41">
        <f>HYPERLINK("https://stackoverflow.com/q/36229215", "36229215")</f>
        <v/>
      </c>
      <c r="B41" t="n">
        <v>0.1862984685565331</v>
      </c>
    </row>
    <row r="42">
      <c r="A42">
        <f>HYPERLINK("https://stackoverflow.com/q/36402477", "36402477")</f>
        <v/>
      </c>
      <c r="B42" t="n">
        <v>0.1767676767676768</v>
      </c>
    </row>
    <row r="43">
      <c r="A43">
        <f>HYPERLINK("https://stackoverflow.com/q/36610727", "36610727")</f>
        <v/>
      </c>
      <c r="B43" t="n">
        <v>0.2231934731934732</v>
      </c>
    </row>
    <row r="44">
      <c r="A44">
        <f>HYPERLINK("https://stackoverflow.com/q/36643655", "36643655")</f>
        <v/>
      </c>
      <c r="B44" t="n">
        <v>0.1707847707847708</v>
      </c>
    </row>
    <row r="45">
      <c r="A45">
        <f>HYPERLINK("https://stackoverflow.com/q/36751056", "36751056")</f>
        <v/>
      </c>
      <c r="B45" t="n">
        <v>0.1372939925571504</v>
      </c>
    </row>
    <row r="46">
      <c r="A46">
        <f>HYPERLINK("https://stackoverflow.com/q/36813793", "36813793")</f>
        <v/>
      </c>
      <c r="B46" t="n">
        <v>0.2113910186199343</v>
      </c>
    </row>
    <row r="47">
      <c r="A47">
        <f>HYPERLINK("https://stackoverflow.com/q/37159918", "37159918")</f>
        <v/>
      </c>
      <c r="B47" t="n">
        <v>0.1168831168831169</v>
      </c>
    </row>
    <row r="48">
      <c r="A48">
        <f>HYPERLINK("https://stackoverflow.com/q/37484503", "37484503")</f>
        <v/>
      </c>
      <c r="B48" t="n">
        <v>0.2253911665676372</v>
      </c>
    </row>
    <row r="49">
      <c r="A49">
        <f>HYPERLINK("https://stackoverflow.com/q/37837215", "37837215")</f>
        <v/>
      </c>
      <c r="B49" t="n">
        <v>0.3208629504925802</v>
      </c>
    </row>
    <row r="50">
      <c r="A50">
        <f>HYPERLINK("https://stackoverflow.com/q/38327633", "38327633")</f>
        <v/>
      </c>
      <c r="B50" t="n">
        <v>0.2334710743801653</v>
      </c>
    </row>
    <row r="51">
      <c r="A51">
        <f>HYPERLINK("https://stackoverflow.com/q/38376454", "38376454")</f>
        <v/>
      </c>
      <c r="B51" t="n">
        <v>0.1785997227173698</v>
      </c>
    </row>
    <row r="52">
      <c r="A52">
        <f>HYPERLINK("https://stackoverflow.com/q/38968308", "38968308")</f>
        <v/>
      </c>
      <c r="B52" t="n">
        <v>0.1480017566974089</v>
      </c>
    </row>
    <row r="53">
      <c r="A53">
        <f>HYPERLINK("https://stackoverflow.com/q/39040345", "39040345")</f>
        <v/>
      </c>
      <c r="B53" t="n">
        <v>0.1731601731601732</v>
      </c>
    </row>
    <row r="54">
      <c r="A54">
        <f>HYPERLINK("https://stackoverflow.com/q/39566021", "39566021")</f>
        <v/>
      </c>
      <c r="B54" t="n">
        <v>0.1360079669938825</v>
      </c>
    </row>
    <row r="55">
      <c r="A55">
        <f>HYPERLINK("https://stackoverflow.com/q/39875139", "39875139")</f>
        <v/>
      </c>
      <c r="B55" t="n">
        <v>0.1798264333475601</v>
      </c>
    </row>
    <row r="56">
      <c r="A56">
        <f>HYPERLINK("https://stackoverflow.com/q/40375194", "40375194")</f>
        <v/>
      </c>
      <c r="B56" t="n">
        <v>0.1978404737025427</v>
      </c>
    </row>
    <row r="57">
      <c r="A57">
        <f>HYPERLINK("https://stackoverflow.com/q/40395921", "40395921")</f>
        <v/>
      </c>
      <c r="B57" t="n">
        <v>0.1331649831649832</v>
      </c>
    </row>
    <row r="58">
      <c r="A58">
        <f>HYPERLINK("https://stackoverflow.com/q/40775150", "40775150")</f>
        <v/>
      </c>
      <c r="B58" t="n">
        <v>0.1436918201624084</v>
      </c>
    </row>
    <row r="59">
      <c r="A59">
        <f>HYPERLINK("https://stackoverflow.com/q/41173895", "41173895")</f>
        <v/>
      </c>
      <c r="B59" t="n">
        <v>0.1610470906245554</v>
      </c>
    </row>
    <row r="60">
      <c r="A60">
        <f>HYPERLINK("https://stackoverflow.com/q/41201796", "41201796")</f>
        <v/>
      </c>
      <c r="B60" t="n">
        <v>0.2395868800363182</v>
      </c>
    </row>
    <row r="61">
      <c r="A61">
        <f>HYPERLINK("https://stackoverflow.com/q/41281189", "41281189")</f>
        <v/>
      </c>
      <c r="B61" t="n">
        <v>0.1548821548821549</v>
      </c>
    </row>
    <row r="62">
      <c r="A62">
        <f>HYPERLINK("https://stackoverflow.com/q/41749324", "41749324")</f>
        <v/>
      </c>
      <c r="B62" t="n">
        <v>0.1874590056408239</v>
      </c>
    </row>
    <row r="63">
      <c r="A63">
        <f>HYPERLINK("https://stackoverflow.com/q/41842171", "41842171")</f>
        <v/>
      </c>
      <c r="B63" t="n">
        <v>0.1510986150161407</v>
      </c>
    </row>
    <row r="64">
      <c r="A64">
        <f>HYPERLINK("https://stackoverflow.com/q/41904477", "41904477")</f>
        <v/>
      </c>
      <c r="B64" t="n">
        <v>0.1596170033670034</v>
      </c>
    </row>
    <row r="65">
      <c r="A65">
        <f>HYPERLINK("https://stackoverflow.com/q/41944876", "41944876")</f>
        <v/>
      </c>
      <c r="B65" t="n">
        <v>0.2252715837621498</v>
      </c>
    </row>
    <row r="66">
      <c r="A66">
        <f>HYPERLINK("https://stackoverflow.com/q/42024359", "42024359")</f>
        <v/>
      </c>
      <c r="B66" t="n">
        <v>0.2111211121112112</v>
      </c>
    </row>
    <row r="67">
      <c r="A67">
        <f>HYPERLINK("https://stackoverflow.com/q/42106471", "42106471")</f>
        <v/>
      </c>
      <c r="B67" t="n">
        <v>0.1244260789715335</v>
      </c>
    </row>
    <row r="68">
      <c r="A68">
        <f>HYPERLINK("https://stackoverflow.com/q/42121564", "42121564")</f>
        <v/>
      </c>
      <c r="B68" t="n">
        <v>0.1406060606060606</v>
      </c>
    </row>
    <row r="69">
      <c r="A69">
        <f>HYPERLINK("https://stackoverflow.com/q/42148587", "42148587")</f>
        <v/>
      </c>
      <c r="B69" t="n">
        <v>0.3247731552816299</v>
      </c>
    </row>
    <row r="70">
      <c r="A70">
        <f>HYPERLINK("https://stackoverflow.com/q/42169656", "42169656")</f>
        <v/>
      </c>
      <c r="B70" t="n">
        <v>0.3774917314740324</v>
      </c>
    </row>
    <row r="71">
      <c r="A71">
        <f>HYPERLINK("https://stackoverflow.com/q/42238738", "42238738")</f>
        <v/>
      </c>
      <c r="B71" t="n">
        <v>0.1908404432676277</v>
      </c>
    </row>
    <row r="72">
      <c r="A72">
        <f>HYPERLINK("https://stackoverflow.com/q/42239047", "42239047")</f>
        <v/>
      </c>
      <c r="B72" t="n">
        <v>0.1673254281949934</v>
      </c>
    </row>
    <row r="73">
      <c r="A73">
        <f>HYPERLINK("https://stackoverflow.com/q/42470252", "42470252")</f>
        <v/>
      </c>
      <c r="B73" t="n">
        <v>0.3177678423580063</v>
      </c>
    </row>
    <row r="74">
      <c r="A74">
        <f>HYPERLINK("https://stackoverflow.com/q/42677688", "42677688")</f>
        <v/>
      </c>
      <c r="B74" t="n">
        <v>0.2328100279907509</v>
      </c>
    </row>
    <row r="75">
      <c r="A75">
        <f>HYPERLINK("https://stackoverflow.com/q/42908516", "42908516")</f>
        <v/>
      </c>
      <c r="B75" t="n">
        <v>0.168811401688114</v>
      </c>
    </row>
    <row r="76">
      <c r="A76">
        <f>HYPERLINK("https://stackoverflow.com/q/42955004", "42955004")</f>
        <v/>
      </c>
      <c r="B76" t="n">
        <v>0.1786960514233241</v>
      </c>
    </row>
    <row r="77">
      <c r="A77">
        <f>HYPERLINK("https://stackoverflow.com/q/42959530", "42959530")</f>
        <v/>
      </c>
      <c r="B77" t="n">
        <v>0.2877869605142333</v>
      </c>
    </row>
    <row r="78">
      <c r="A78">
        <f>HYPERLINK("https://stackoverflow.com/q/43079162", "43079162")</f>
        <v/>
      </c>
      <c r="B78" t="n">
        <v>0.2885556596896804</v>
      </c>
    </row>
    <row r="79">
      <c r="A79">
        <f>HYPERLINK("https://stackoverflow.com/q/43096166", "43096166")</f>
        <v/>
      </c>
      <c r="B79" t="n">
        <v>0.1759129759129759</v>
      </c>
    </row>
    <row r="80">
      <c r="A80">
        <f>HYPERLINK("https://stackoverflow.com/q/43317136", "43317136")</f>
        <v/>
      </c>
      <c r="B80" t="n">
        <v>0.2067206720672067</v>
      </c>
    </row>
    <row r="81">
      <c r="A81">
        <f>HYPERLINK("https://stackoverflow.com/q/43462940", "43462940")</f>
        <v/>
      </c>
      <c r="B81" t="n">
        <v>0.1771649075019861</v>
      </c>
    </row>
    <row r="82">
      <c r="A82">
        <f>HYPERLINK("https://stackoverflow.com/q/43535377", "43535377")</f>
        <v/>
      </c>
      <c r="B82" t="n">
        <v>0.2192814218130674</v>
      </c>
    </row>
    <row r="83">
      <c r="A83">
        <f>HYPERLINK("https://stackoverflow.com/q/43549963", "43549963")</f>
        <v/>
      </c>
      <c r="B83" t="n">
        <v>0.1387917637917638</v>
      </c>
    </row>
    <row r="84">
      <c r="A84">
        <f>HYPERLINK("https://stackoverflow.com/q/43655581", "43655581")</f>
        <v/>
      </c>
      <c r="B84" t="n">
        <v>0.1621477937267411</v>
      </c>
    </row>
    <row r="85">
      <c r="A85">
        <f>HYPERLINK("https://stackoverflow.com/q/43734104", "43734104")</f>
        <v/>
      </c>
      <c r="B85" t="n">
        <v>0.2029490305352374</v>
      </c>
    </row>
    <row r="86">
      <c r="A86">
        <f>HYPERLINK("https://stackoverflow.com/q/43737787", "43737787")</f>
        <v/>
      </c>
      <c r="B86" t="n">
        <v>0.2091848719755697</v>
      </c>
    </row>
    <row r="87">
      <c r="A87">
        <f>HYPERLINK("https://stackoverflow.com/q/43995671", "43995671")</f>
        <v/>
      </c>
      <c r="B87" t="n">
        <v>0.128548644338118</v>
      </c>
    </row>
    <row r="88">
      <c r="A88">
        <f>HYPERLINK("https://stackoverflow.com/q/44091275", "44091275")</f>
        <v/>
      </c>
      <c r="B88" t="n">
        <v>0.2573232323232324</v>
      </c>
    </row>
    <row r="89">
      <c r="A89">
        <f>HYPERLINK("https://stackoverflow.com/q/44106979", "44106979")</f>
        <v/>
      </c>
      <c r="B89" t="n">
        <v>0.1382451970687265</v>
      </c>
    </row>
    <row r="90">
      <c r="A90">
        <f>HYPERLINK("https://stackoverflow.com/q/44131065", "44131065")</f>
        <v/>
      </c>
      <c r="B90" t="n">
        <v>0.1874482530220235</v>
      </c>
    </row>
    <row r="91">
      <c r="A91">
        <f>HYPERLINK("https://stackoverflow.com/q/44145365", "44145365")</f>
        <v/>
      </c>
      <c r="B91" t="n">
        <v>0.1845730027548209</v>
      </c>
    </row>
    <row r="92">
      <c r="A92">
        <f>HYPERLINK("https://stackoverflow.com/q/44233707", "44233707")</f>
        <v/>
      </c>
      <c r="B92" t="n">
        <v>0.1926619132501486</v>
      </c>
    </row>
    <row r="93">
      <c r="A93">
        <f>HYPERLINK("https://stackoverflow.com/q/44285870", "44285870")</f>
        <v/>
      </c>
      <c r="B93" t="n">
        <v>0.2211202938475666</v>
      </c>
    </row>
    <row r="94">
      <c r="A94">
        <f>HYPERLINK("https://stackoverflow.com/q/44425720", "44425720")</f>
        <v/>
      </c>
      <c r="B94" t="n">
        <v>0.1577884104199894</v>
      </c>
    </row>
    <row r="95">
      <c r="A95">
        <f>HYPERLINK("https://stackoverflow.com/q/44497664", "44497664")</f>
        <v/>
      </c>
      <c r="B95" t="n">
        <v>0.4571615434924787</v>
      </c>
    </row>
    <row r="96">
      <c r="A96">
        <f>HYPERLINK("https://stackoverflow.com/q/44535351", "44535351")</f>
        <v/>
      </c>
      <c r="B96" t="n">
        <v>0.2018029759965244</v>
      </c>
    </row>
    <row r="97">
      <c r="A97">
        <f>HYPERLINK("https://stackoverflow.com/q/44560224", "44560224")</f>
        <v/>
      </c>
      <c r="B97" t="n">
        <v>0.2395859420652809</v>
      </c>
    </row>
    <row r="98">
      <c r="A98">
        <f>HYPERLINK("https://stackoverflow.com/q/44588246", "44588246")</f>
        <v/>
      </c>
      <c r="B98" t="n">
        <v>0.1861259655377303</v>
      </c>
    </row>
    <row r="99">
      <c r="A99">
        <f>HYPERLINK("https://stackoverflow.com/q/44952033", "44952033")</f>
        <v/>
      </c>
      <c r="B99" t="n">
        <v>0.1840776182881446</v>
      </c>
    </row>
    <row r="100">
      <c r="A100">
        <f>HYPERLINK("https://stackoverflow.com/q/45101901", "45101901")</f>
        <v/>
      </c>
      <c r="B100" t="n">
        <v>0.1467214518061976</v>
      </c>
    </row>
    <row r="101">
      <c r="A101">
        <f>HYPERLINK("https://stackoverflow.com/q/45133010", "45133010")</f>
        <v/>
      </c>
      <c r="B101" t="n">
        <v>0.2846915759537119</v>
      </c>
    </row>
    <row r="102">
      <c r="A102">
        <f>HYPERLINK("https://stackoverflow.com/q/45334821", "45334821")</f>
        <v/>
      </c>
      <c r="B102" t="n">
        <v>0.2345959595959596</v>
      </c>
    </row>
    <row r="103">
      <c r="A103">
        <f>HYPERLINK("https://stackoverflow.com/q/45565228", "45565228")</f>
        <v/>
      </c>
      <c r="B103" t="n">
        <v>0.1704367619860578</v>
      </c>
    </row>
    <row r="104">
      <c r="A104">
        <f>HYPERLINK("https://stackoverflow.com/q/45834435", "45834435")</f>
        <v/>
      </c>
      <c r="B104" t="n">
        <v>0.1932310114128296</v>
      </c>
    </row>
    <row r="105">
      <c r="A105">
        <f>HYPERLINK("https://stackoverflow.com/q/45842944", "45842944")</f>
        <v/>
      </c>
      <c r="B105" t="n">
        <v>0.1420083184789067</v>
      </c>
    </row>
    <row r="106">
      <c r="A106">
        <f>HYPERLINK("https://stackoverflow.com/q/45875383", "45875383")</f>
        <v/>
      </c>
      <c r="B106" t="n">
        <v>0.1785502079619727</v>
      </c>
    </row>
    <row r="107">
      <c r="A107">
        <f>HYPERLINK("https://stackoverflow.com/q/45928071", "45928071")</f>
        <v/>
      </c>
      <c r="B107" t="n">
        <v>0.152832674571805</v>
      </c>
    </row>
    <row r="108">
      <c r="A108">
        <f>HYPERLINK("https://stackoverflow.com/q/45967361", "45967361")</f>
        <v/>
      </c>
      <c r="B108" t="n">
        <v>0.2104199893673578</v>
      </c>
    </row>
    <row r="109">
      <c r="A109">
        <f>HYPERLINK("https://stackoverflow.com/q/46016491", "46016491")</f>
        <v/>
      </c>
      <c r="B109" t="n">
        <v>0.2157943067033977</v>
      </c>
    </row>
    <row r="110">
      <c r="A110">
        <f>HYPERLINK("https://stackoverflow.com/q/46038130", "46038130")</f>
        <v/>
      </c>
      <c r="B110" t="n">
        <v>0.2531769305962854</v>
      </c>
    </row>
    <row r="111">
      <c r="A111">
        <f>HYPERLINK("https://stackoverflow.com/q/46060441", "46060441")</f>
        <v/>
      </c>
      <c r="B111" t="n">
        <v>0.2724579124579125</v>
      </c>
    </row>
    <row r="112">
      <c r="A112">
        <f>HYPERLINK("https://stackoverflow.com/q/46067552", "46067552")</f>
        <v/>
      </c>
      <c r="B112" t="n">
        <v>0.1911520265950645</v>
      </c>
    </row>
    <row r="113">
      <c r="A113">
        <f>HYPERLINK("https://stackoverflow.com/q/46090082", "46090082")</f>
        <v/>
      </c>
      <c r="B113" t="n">
        <v>0.2022107871164475</v>
      </c>
    </row>
    <row r="114">
      <c r="A114">
        <f>HYPERLINK("https://stackoverflow.com/q/46297894", "46297894")</f>
        <v/>
      </c>
      <c r="B114" t="n">
        <v>0.1570583887657059</v>
      </c>
    </row>
    <row r="115">
      <c r="A115">
        <f>HYPERLINK("https://stackoverflow.com/q/46369742", "46369742")</f>
        <v/>
      </c>
      <c r="B115" t="n">
        <v>0.1960420531849103</v>
      </c>
    </row>
    <row r="116">
      <c r="A116">
        <f>HYPERLINK("https://stackoverflow.com/q/46387200", "46387200")</f>
        <v/>
      </c>
      <c r="B116" t="n">
        <v>0.174931129476584</v>
      </c>
    </row>
    <row r="117">
      <c r="A117">
        <f>HYPERLINK("https://stackoverflow.com/q/46655042", "46655042")</f>
        <v/>
      </c>
      <c r="B117" t="n">
        <v>0.1734195891499262</v>
      </c>
    </row>
    <row r="118">
      <c r="A118">
        <f>HYPERLINK("https://stackoverflow.com/q/46733068", "46733068")</f>
        <v/>
      </c>
      <c r="B118" t="n">
        <v>0.2087542087542088</v>
      </c>
    </row>
    <row r="119">
      <c r="A119">
        <f>HYPERLINK("https://stackoverflow.com/q/46798235", "46798235")</f>
        <v/>
      </c>
      <c r="B119" t="n">
        <v>0.2502237565528705</v>
      </c>
    </row>
    <row r="120">
      <c r="A120">
        <f>HYPERLINK("https://stackoverflow.com/q/46978495", "46978495")</f>
        <v/>
      </c>
      <c r="B120" t="n">
        <v>0.1787397787397788</v>
      </c>
    </row>
    <row r="121">
      <c r="A121">
        <f>HYPERLINK("https://stackoverflow.com/q/47104623", "47104623")</f>
        <v/>
      </c>
      <c r="B121" t="n">
        <v>0.3292448292448293</v>
      </c>
    </row>
    <row r="122">
      <c r="A122">
        <f>HYPERLINK("https://stackoverflow.com/q/47258597", "47258597")</f>
        <v/>
      </c>
      <c r="B122" t="n">
        <v>0.1891757076942262</v>
      </c>
    </row>
    <row r="123">
      <c r="A123">
        <f>HYPERLINK("https://stackoverflow.com/q/47258899", "47258899")</f>
        <v/>
      </c>
      <c r="B123" t="n">
        <v>0.1627946127946128</v>
      </c>
    </row>
    <row r="124">
      <c r="A124">
        <f>HYPERLINK("https://stackoverflow.com/q/47293778", "47293778")</f>
        <v/>
      </c>
      <c r="B124" t="n">
        <v>0.1905369484316853</v>
      </c>
    </row>
    <row r="125">
      <c r="A125">
        <f>HYPERLINK("https://stackoverflow.com/q/47317006", "47317006")</f>
        <v/>
      </c>
      <c r="B125" t="n">
        <v>0.2068181818181819</v>
      </c>
    </row>
    <row r="126">
      <c r="A126">
        <f>HYPERLINK("https://stackoverflow.com/q/47345382", "47345382")</f>
        <v/>
      </c>
      <c r="B126" t="n">
        <v>0.2371632996632997</v>
      </c>
    </row>
    <row r="127">
      <c r="A127">
        <f>HYPERLINK("https://stackoverflow.com/q/47430596", "47430596")</f>
        <v/>
      </c>
      <c r="B127" t="n">
        <v>0.1964516964516965</v>
      </c>
    </row>
    <row r="128">
      <c r="A128">
        <f>HYPERLINK("https://stackoverflow.com/q/47732539", "47732539")</f>
        <v/>
      </c>
      <c r="B128" t="n">
        <v>0.2768002606712284</v>
      </c>
    </row>
    <row r="129">
      <c r="A129">
        <f>HYPERLINK("https://stackoverflow.com/q/47802967", "47802967")</f>
        <v/>
      </c>
      <c r="B129" t="n">
        <v>0.2452861952861953</v>
      </c>
    </row>
    <row r="130">
      <c r="A130">
        <f>HYPERLINK("https://stackoverflow.com/q/47820479", "47820479")</f>
        <v/>
      </c>
      <c r="B130" t="n">
        <v>0.1353258613532586</v>
      </c>
    </row>
    <row r="131">
      <c r="A131">
        <f>HYPERLINK("https://stackoverflow.com/q/48168891", "48168891")</f>
        <v/>
      </c>
      <c r="B131" t="n">
        <v>0.1551127715511277</v>
      </c>
    </row>
    <row r="132">
      <c r="A132">
        <f>HYPERLINK("https://stackoverflow.com/q/48185677", "48185677")</f>
        <v/>
      </c>
      <c r="B132" t="n">
        <v>0.1313131313131313</v>
      </c>
    </row>
    <row r="133">
      <c r="A133">
        <f>HYPERLINK("https://stackoverflow.com/q/48439782", "48439782")</f>
        <v/>
      </c>
      <c r="B133" t="n">
        <v>0.2014430014430015</v>
      </c>
    </row>
    <row r="134">
      <c r="A134">
        <f>HYPERLINK("https://stackoverflow.com/q/48591858", "48591858")</f>
        <v/>
      </c>
      <c r="B134" t="n">
        <v>0.1568314726209463</v>
      </c>
    </row>
    <row r="135">
      <c r="A135">
        <f>HYPERLINK("https://stackoverflow.com/q/48611208", "48611208")</f>
        <v/>
      </c>
      <c r="B135" t="n">
        <v>0.2336910774410774</v>
      </c>
    </row>
    <row r="136">
      <c r="A136">
        <f>HYPERLINK("https://stackoverflow.com/q/48752410", "48752410")</f>
        <v/>
      </c>
      <c r="B136" t="n">
        <v>0.2789256198347107</v>
      </c>
    </row>
    <row r="137">
      <c r="A137">
        <f>HYPERLINK("https://stackoverflow.com/q/48785562", "48785562")</f>
        <v/>
      </c>
      <c r="B137" t="n">
        <v>0.1814574314574315</v>
      </c>
    </row>
    <row r="138">
      <c r="A138">
        <f>HYPERLINK("https://stackoverflow.com/q/48813443", "48813443")</f>
        <v/>
      </c>
      <c r="B138" t="n">
        <v>0.1982924482924483</v>
      </c>
    </row>
    <row r="139">
      <c r="A139">
        <f>HYPERLINK("https://stackoverflow.com/q/48952883", "48952883")</f>
        <v/>
      </c>
      <c r="B139" t="n">
        <v>0.1515151515151515</v>
      </c>
    </row>
    <row r="140">
      <c r="A140">
        <f>HYPERLINK("https://stackoverflow.com/q/49103880", "49103880")</f>
        <v/>
      </c>
      <c r="B140" t="n">
        <v>0.2798854688618468</v>
      </c>
    </row>
    <row r="141">
      <c r="A141">
        <f>HYPERLINK("https://stackoverflow.com/q/49229199", "49229199")</f>
        <v/>
      </c>
      <c r="B141" t="n">
        <v>0.2949929401542306</v>
      </c>
    </row>
    <row r="142">
      <c r="A142">
        <f>HYPERLINK("https://stackoverflow.com/q/49326074", "49326074")</f>
        <v/>
      </c>
      <c r="B142" t="n">
        <v>0.1970408308436477</v>
      </c>
    </row>
    <row r="143">
      <c r="A143">
        <f>HYPERLINK("https://stackoverflow.com/q/49400625", "49400625")</f>
        <v/>
      </c>
      <c r="B143" t="n">
        <v>0.2090909090909091</v>
      </c>
    </row>
    <row r="144">
      <c r="A144">
        <f>HYPERLINK("https://stackoverflow.com/q/49447462", "49447462")</f>
        <v/>
      </c>
      <c r="B144" t="n">
        <v>0.2192050373868556</v>
      </c>
    </row>
    <row r="145">
      <c r="A145">
        <f>HYPERLINK("https://stackoverflow.com/q/49565318", "49565318")</f>
        <v/>
      </c>
      <c r="B145" t="n">
        <v>0.2939393939393939</v>
      </c>
    </row>
    <row r="146">
      <c r="A146">
        <f>HYPERLINK("https://stackoverflow.com/q/49615281", "49615281")</f>
        <v/>
      </c>
      <c r="B146" t="n">
        <v>0.2120377326988898</v>
      </c>
    </row>
    <row r="147">
      <c r="A147">
        <f>HYPERLINK("https://stackoverflow.com/q/49701465", "49701465")</f>
        <v/>
      </c>
      <c r="B147" t="n">
        <v>0.1907308377896613</v>
      </c>
    </row>
    <row r="148">
      <c r="A148">
        <f>HYPERLINK("https://stackoverflow.com/q/49838965", "49838965")</f>
        <v/>
      </c>
      <c r="B148" t="n">
        <v>0.1472023606855068</v>
      </c>
    </row>
    <row r="149">
      <c r="A149">
        <f>HYPERLINK("https://stackoverflow.com/q/49921038", "49921038")</f>
        <v/>
      </c>
      <c r="B149" t="n">
        <v>0.1400894187779434</v>
      </c>
    </row>
    <row r="150">
      <c r="A150">
        <f>HYPERLINK("https://stackoverflow.com/q/49928032", "49928032")</f>
        <v/>
      </c>
      <c r="B150" t="n">
        <v>0.1463116008570554</v>
      </c>
    </row>
    <row r="151">
      <c r="A151">
        <f>HYPERLINK("https://stackoverflow.com/q/50027522", "50027522")</f>
        <v/>
      </c>
      <c r="B151" t="n">
        <v>0.1273024361259656</v>
      </c>
    </row>
    <row r="152">
      <c r="A152">
        <f>HYPERLINK("https://stackoverflow.com/q/50116681", "50116681")</f>
        <v/>
      </c>
      <c r="B152" t="n">
        <v>0.2616161616161616</v>
      </c>
    </row>
    <row r="153">
      <c r="A153">
        <f>HYPERLINK("https://stackoverflow.com/q/50121723", "50121723")</f>
        <v/>
      </c>
      <c r="B153" t="n">
        <v>0.1992528019925281</v>
      </c>
    </row>
    <row r="154">
      <c r="A154">
        <f>HYPERLINK("https://stackoverflow.com/q/50128461", "50128461")</f>
        <v/>
      </c>
      <c r="B154" t="n">
        <v>0.2498597081930416</v>
      </c>
    </row>
    <row r="155">
      <c r="A155">
        <f>HYPERLINK("https://stackoverflow.com/q/50218500", "50218500")</f>
        <v/>
      </c>
      <c r="B155" t="n">
        <v>0.2075899178702917</v>
      </c>
    </row>
    <row r="156">
      <c r="A156">
        <f>HYPERLINK("https://stackoverflow.com/q/50223180", "50223180")</f>
        <v/>
      </c>
      <c r="B156" t="n">
        <v>0.2950336700336701</v>
      </c>
    </row>
    <row r="157">
      <c r="A157">
        <f>HYPERLINK("https://stackoverflow.com/q/50442085", "50442085")</f>
        <v/>
      </c>
      <c r="B157" t="n">
        <v>0.1531773430507608</v>
      </c>
    </row>
    <row r="158">
      <c r="A158">
        <f>HYPERLINK("https://stackoverflow.com/q/50584594", "50584594")</f>
        <v/>
      </c>
      <c r="B158" t="n">
        <v>0.1912457912457913</v>
      </c>
    </row>
    <row r="159">
      <c r="A159">
        <f>HYPERLINK("https://stackoverflow.com/q/50637765", "50637765")</f>
        <v/>
      </c>
      <c r="B159" t="n">
        <v>0.1626082251082251</v>
      </c>
    </row>
    <row r="160">
      <c r="A160">
        <f>HYPERLINK("https://stackoverflow.com/q/50661246", "50661246")</f>
        <v/>
      </c>
      <c r="B160" t="n">
        <v>0.1710346710346711</v>
      </c>
    </row>
    <row r="161">
      <c r="A161">
        <f>HYPERLINK("https://stackoverflow.com/q/50674560", "50674560")</f>
        <v/>
      </c>
      <c r="B161" t="n">
        <v>0.207379921665636</v>
      </c>
    </row>
    <row r="162">
      <c r="A162">
        <f>HYPERLINK("https://stackoverflow.com/q/50757567", "50757567")</f>
        <v/>
      </c>
      <c r="B162" t="n">
        <v>0.1995631995631996</v>
      </c>
    </row>
    <row r="163">
      <c r="A163">
        <f>HYPERLINK("https://stackoverflow.com/q/50846243", "50846243")</f>
        <v/>
      </c>
      <c r="B163" t="n">
        <v>0.2747208931419458</v>
      </c>
    </row>
    <row r="164">
      <c r="A164">
        <f>HYPERLINK("https://stackoverflow.com/q/50868194", "50868194")</f>
        <v/>
      </c>
      <c r="B164" t="n">
        <v>0.1706618423036333</v>
      </c>
    </row>
    <row r="165">
      <c r="A165">
        <f>HYPERLINK("https://stackoverflow.com/q/50872515", "50872515")</f>
        <v/>
      </c>
      <c r="B165" t="n">
        <v>0.2829346092503988</v>
      </c>
    </row>
    <row r="166">
      <c r="A166">
        <f>HYPERLINK("https://stackoverflow.com/q/51031495", "51031495")</f>
        <v/>
      </c>
      <c r="B166" t="n">
        <v>0.1737173717371737</v>
      </c>
    </row>
    <row r="167">
      <c r="A167">
        <f>HYPERLINK("https://stackoverflow.com/q/51072576", "51072576")</f>
        <v/>
      </c>
      <c r="B167" t="n">
        <v>0.3822476735862562</v>
      </c>
    </row>
    <row r="168">
      <c r="A168">
        <f>HYPERLINK("https://stackoverflow.com/q/51092787", "51092787")</f>
        <v/>
      </c>
      <c r="B168" t="n">
        <v>0.2749828380896342</v>
      </c>
    </row>
    <row r="169">
      <c r="A169">
        <f>HYPERLINK("https://stackoverflow.com/q/51105842", "51105842")</f>
        <v/>
      </c>
      <c r="B169" t="n">
        <v>0.1607301080985292</v>
      </c>
    </row>
    <row r="170">
      <c r="A170">
        <f>HYPERLINK("https://stackoverflow.com/q/51162737", "51162737")</f>
        <v/>
      </c>
      <c r="B170" t="n">
        <v>0.1672893316728933</v>
      </c>
    </row>
    <row r="171">
      <c r="A171">
        <f>HYPERLINK("https://stackoverflow.com/q/51171853", "51171853")</f>
        <v/>
      </c>
      <c r="B171" t="n">
        <v>0.1665592091124006</v>
      </c>
    </row>
    <row r="172">
      <c r="A172">
        <f>HYPERLINK("https://stackoverflow.com/q/51257658", "51257658")</f>
        <v/>
      </c>
      <c r="B172" t="n">
        <v>0.2873737373737374</v>
      </c>
    </row>
    <row r="173">
      <c r="A173">
        <f>HYPERLINK("https://stackoverflow.com/q/51289884", "51289884")</f>
        <v/>
      </c>
      <c r="B173" t="n">
        <v>0.1203585147247119</v>
      </c>
    </row>
    <row r="174">
      <c r="A174">
        <f>HYPERLINK("https://stackoverflow.com/q/51352351", "51352351")</f>
        <v/>
      </c>
      <c r="B174" t="n">
        <v>0.2810682583409856</v>
      </c>
    </row>
    <row r="175">
      <c r="A175">
        <f>HYPERLINK("https://stackoverflow.com/q/51443599", "51443599")</f>
        <v/>
      </c>
      <c r="B175" t="n">
        <v>0.2582451016185956</v>
      </c>
    </row>
    <row r="176">
      <c r="A176">
        <f>HYPERLINK("https://stackoverflow.com/q/51488750", "51488750")</f>
        <v/>
      </c>
      <c r="B176" t="n">
        <v>0.2396289943459755</v>
      </c>
    </row>
    <row r="177">
      <c r="A177">
        <f>HYPERLINK("https://stackoverflow.com/q/51612458", "51612458")</f>
        <v/>
      </c>
      <c r="B177" t="n">
        <v>0.1670914755026905</v>
      </c>
    </row>
    <row r="178">
      <c r="A178">
        <f>HYPERLINK("https://stackoverflow.com/q/51700472", "51700472")</f>
        <v/>
      </c>
      <c r="B178" t="n">
        <v>0.2017356665243989</v>
      </c>
    </row>
    <row r="179">
      <c r="A179">
        <f>HYPERLINK("https://stackoverflow.com/q/51730232", "51730232")</f>
        <v/>
      </c>
      <c r="B179" t="n">
        <v>0.2024037846822657</v>
      </c>
    </row>
    <row r="180">
      <c r="A180">
        <f>HYPERLINK("https://stackoverflow.com/q/51748181", "51748181")</f>
        <v/>
      </c>
      <c r="B180" t="n">
        <v>0.1453976383553849</v>
      </c>
    </row>
    <row r="181">
      <c r="A181">
        <f>HYPERLINK("https://stackoverflow.com/q/51775608", "51775608")</f>
        <v/>
      </c>
      <c r="B181" t="n">
        <v>0.1342529775365596</v>
      </c>
    </row>
    <row r="182">
      <c r="A182">
        <f>HYPERLINK("https://stackoverflow.com/q/51817025", "51817025")</f>
        <v/>
      </c>
      <c r="B182" t="n">
        <v>0.1764045685614314</v>
      </c>
    </row>
    <row r="183">
      <c r="A183">
        <f>HYPERLINK("https://stackoverflow.com/q/51875348", "51875348")</f>
        <v/>
      </c>
      <c r="B183" t="n">
        <v>0.1305156831472621</v>
      </c>
    </row>
    <row r="184">
      <c r="A184">
        <f>HYPERLINK("https://stackoverflow.com/q/51893056", "51893056")</f>
        <v/>
      </c>
      <c r="B184" t="n">
        <v>0.1975638740344623</v>
      </c>
    </row>
    <row r="185">
      <c r="A185">
        <f>HYPERLINK("https://stackoverflow.com/q/51923404", "51923404")</f>
        <v/>
      </c>
      <c r="B185" t="n">
        <v>0.2374200722824576</v>
      </c>
    </row>
    <row r="186">
      <c r="A186">
        <f>HYPERLINK("https://stackoverflow.com/q/52003746", "52003746")</f>
        <v/>
      </c>
      <c r="B186" t="n">
        <v>0.2477337477337477</v>
      </c>
    </row>
    <row r="187">
      <c r="A187">
        <f>HYPERLINK("https://stackoverflow.com/q/52054618", "52054618")</f>
        <v/>
      </c>
      <c r="B187" t="n">
        <v>0.2814553299990194</v>
      </c>
    </row>
    <row r="188">
      <c r="A188">
        <f>HYPERLINK("https://stackoverflow.com/q/52058662", "52058662")</f>
        <v/>
      </c>
      <c r="B188" t="n">
        <v>0.1855020796197267</v>
      </c>
    </row>
    <row r="189">
      <c r="A189">
        <f>HYPERLINK("https://stackoverflow.com/q/52120970", "52120970")</f>
        <v/>
      </c>
      <c r="B189" t="n">
        <v>0.2436991271942728</v>
      </c>
    </row>
    <row r="190">
      <c r="A190">
        <f>HYPERLINK("https://stackoverflow.com/q/52186852", "52186852")</f>
        <v/>
      </c>
      <c r="B190" t="n">
        <v>0.2236059222360593</v>
      </c>
    </row>
    <row r="191">
      <c r="A191">
        <f>HYPERLINK("https://stackoverflow.com/q/52201545", "52201545")</f>
        <v/>
      </c>
      <c r="B191" t="n">
        <v>0.3417223078240027</v>
      </c>
    </row>
    <row r="192">
      <c r="A192">
        <f>HYPERLINK("https://stackoverflow.com/q/52215513", "52215513")</f>
        <v/>
      </c>
      <c r="B192" t="n">
        <v>0.2221201918171615</v>
      </c>
    </row>
    <row r="193">
      <c r="A193">
        <f>HYPERLINK("https://stackoverflow.com/q/52299979", "52299979")</f>
        <v/>
      </c>
      <c r="B193" t="n">
        <v>0.1837919424126321</v>
      </c>
    </row>
    <row r="194">
      <c r="A194">
        <f>HYPERLINK("https://stackoverflow.com/q/52486527", "52486527")</f>
        <v/>
      </c>
      <c r="B194" t="n">
        <v>0.1391245791245792</v>
      </c>
    </row>
    <row r="195">
      <c r="A195">
        <f>HYPERLINK("https://stackoverflow.com/q/52497823", "52497823")</f>
        <v/>
      </c>
      <c r="B195" t="n">
        <v>0.2296753947239384</v>
      </c>
    </row>
    <row r="196">
      <c r="A196">
        <f>HYPERLINK("https://stackoverflow.com/q/52544025", "52544025")</f>
        <v/>
      </c>
      <c r="B196" t="n">
        <v>0.1999037999037999</v>
      </c>
    </row>
    <row r="197">
      <c r="A197">
        <f>HYPERLINK("https://stackoverflow.com/q/52670156", "52670156")</f>
        <v/>
      </c>
      <c r="B197" t="n">
        <v>0.2069941842669116</v>
      </c>
    </row>
    <row r="198">
      <c r="A198">
        <f>HYPERLINK("https://stackoverflow.com/q/52684091", "52684091")</f>
        <v/>
      </c>
      <c r="B198" t="n">
        <v>0.2750873218162938</v>
      </c>
    </row>
    <row r="199">
      <c r="A199">
        <f>HYPERLINK("https://stackoverflow.com/q/52720455", "52720455")</f>
        <v/>
      </c>
      <c r="B199" t="n">
        <v>0.2238794191919192</v>
      </c>
    </row>
    <row r="200">
      <c r="A200">
        <f>HYPERLINK("https://stackoverflow.com/q/52737691", "52737691")</f>
        <v/>
      </c>
      <c r="B200" t="n">
        <v>0.1674118231495281</v>
      </c>
    </row>
    <row r="201">
      <c r="A201">
        <f>HYPERLINK("https://stackoverflow.com/q/52744026", "52744026")</f>
        <v/>
      </c>
      <c r="B201" t="n">
        <v>0.1974061603691234</v>
      </c>
    </row>
    <row r="202">
      <c r="A202">
        <f>HYPERLINK("https://stackoverflow.com/q/52761661", "52761661")</f>
        <v/>
      </c>
      <c r="B202" t="n">
        <v>0.2307490489308671</v>
      </c>
    </row>
    <row r="203">
      <c r="A203">
        <f>HYPERLINK("https://stackoverflow.com/q/52781309", "52781309")</f>
        <v/>
      </c>
      <c r="B203" t="n">
        <v>0.172876304023845</v>
      </c>
    </row>
    <row r="204">
      <c r="A204">
        <f>HYPERLINK("https://stackoverflow.com/q/52838421", "52838421")</f>
        <v/>
      </c>
      <c r="B204" t="n">
        <v>0.2245278875713659</v>
      </c>
    </row>
    <row r="205">
      <c r="A205">
        <f>HYPERLINK("https://stackoverflow.com/q/52843956", "52843956")</f>
        <v/>
      </c>
      <c r="B205" t="n">
        <v>0.3056925847623522</v>
      </c>
    </row>
    <row r="206">
      <c r="A206">
        <f>HYPERLINK("https://stackoverflow.com/q/52880268", "52880268")</f>
        <v/>
      </c>
      <c r="B206" t="n">
        <v>0.1698158051099228</v>
      </c>
    </row>
    <row r="207">
      <c r="A207">
        <f>HYPERLINK("https://stackoverflow.com/q/52953534", "52953534")</f>
        <v/>
      </c>
      <c r="B207" t="n">
        <v>0.2435720844811754</v>
      </c>
    </row>
    <row r="208">
      <c r="A208">
        <f>HYPERLINK("https://stackoverflow.com/q/52954065", "52954065")</f>
        <v/>
      </c>
      <c r="B208" t="n">
        <v>0.1314460393407762</v>
      </c>
    </row>
    <row r="209">
      <c r="A209">
        <f>HYPERLINK("https://stackoverflow.com/q/53039094", "53039094")</f>
        <v/>
      </c>
      <c r="B209" t="n">
        <v>0.1958473625140292</v>
      </c>
    </row>
    <row r="210">
      <c r="A210">
        <f>HYPERLINK("https://stackoverflow.com/q/53167215", "53167215")</f>
        <v/>
      </c>
      <c r="B210" t="n">
        <v>0.1906565656565657</v>
      </c>
    </row>
    <row r="211">
      <c r="A211">
        <f>HYPERLINK("https://stackoverflow.com/q/53195363", "53195363")</f>
        <v/>
      </c>
      <c r="B211" t="n">
        <v>0.1461449942462601</v>
      </c>
    </row>
    <row r="212">
      <c r="A212">
        <f>HYPERLINK("https://stackoverflow.com/q/53232272", "53232272")</f>
        <v/>
      </c>
      <c r="B212" t="n">
        <v>0.2457912457912458</v>
      </c>
    </row>
    <row r="213">
      <c r="A213">
        <f>HYPERLINK("https://stackoverflow.com/q/53258037", "53258037")</f>
        <v/>
      </c>
      <c r="B213" t="n">
        <v>0.2634484378670426</v>
      </c>
    </row>
    <row r="214">
      <c r="A214">
        <f>HYPERLINK("https://stackoverflow.com/q/53478159", "53478159")</f>
        <v/>
      </c>
      <c r="B214" t="n">
        <v>0.3898071625344353</v>
      </c>
    </row>
    <row r="215">
      <c r="A215">
        <f>HYPERLINK("https://stackoverflow.com/q/53571219", "53571219")</f>
        <v/>
      </c>
      <c r="B215" t="n">
        <v>0.2309458218549128</v>
      </c>
    </row>
    <row r="216">
      <c r="A216">
        <f>HYPERLINK("https://stackoverflow.com/q/53748256", "53748256")</f>
        <v/>
      </c>
      <c r="B216" t="n">
        <v>0.1961170142988325</v>
      </c>
    </row>
    <row r="217">
      <c r="A217">
        <f>HYPERLINK("https://stackoverflow.com/q/53751429", "53751429")</f>
        <v/>
      </c>
      <c r="B217" t="n">
        <v>0.1746632996632997</v>
      </c>
    </row>
    <row r="218">
      <c r="A218">
        <f>HYPERLINK("https://stackoverflow.com/q/53942601", "53942601")</f>
        <v/>
      </c>
      <c r="B218" t="n">
        <v>0.1692535107169253</v>
      </c>
    </row>
    <row r="219">
      <c r="A219">
        <f>HYPERLINK("https://stackoverflow.com/q/53990868", "53990868")</f>
        <v/>
      </c>
      <c r="B219" t="n">
        <v>0.1923701298701299</v>
      </c>
    </row>
    <row r="220">
      <c r="A220">
        <f>HYPERLINK("https://stackoverflow.com/q/54068351", "54068351")</f>
        <v/>
      </c>
      <c r="B220" t="n">
        <v>0.2146180910225854</v>
      </c>
    </row>
    <row r="221">
      <c r="A221">
        <f>HYPERLINK("https://stackoverflow.com/q/54121067", "54121067")</f>
        <v/>
      </c>
      <c r="B221" t="n">
        <v>0.1926255562619199</v>
      </c>
    </row>
    <row r="222">
      <c r="A222">
        <f>HYPERLINK("https://stackoverflow.com/q/54138914", "54138914")</f>
        <v/>
      </c>
      <c r="B222" t="n">
        <v>0.1858805445761968</v>
      </c>
    </row>
    <row r="223">
      <c r="A223">
        <f>HYPERLINK("https://stackoverflow.com/q/54161244", "54161244")</f>
        <v/>
      </c>
      <c r="B223" t="n">
        <v>0.1463498622589532</v>
      </c>
    </row>
    <row r="224">
      <c r="A224">
        <f>HYPERLINK("https://stackoverflow.com/q/54171073", "54171073")</f>
        <v/>
      </c>
      <c r="B224" t="n">
        <v>0.1963064993368024</v>
      </c>
    </row>
    <row r="225">
      <c r="A225">
        <f>HYPERLINK("https://stackoverflow.com/q/54346725", "54346725")</f>
        <v/>
      </c>
      <c r="B225" t="n">
        <v>0.1803354647391344</v>
      </c>
    </row>
    <row r="226">
      <c r="A226">
        <f>HYPERLINK("https://stackoverflow.com/q/54372408", "54372408")</f>
        <v/>
      </c>
      <c r="B226" t="n">
        <v>0.1984741027294219</v>
      </c>
    </row>
    <row r="227">
      <c r="A227">
        <f>HYPERLINK("https://stackoverflow.com/q/54473192", "54473192")</f>
        <v/>
      </c>
      <c r="B227" t="n">
        <v>0.2385215794306704</v>
      </c>
    </row>
    <row r="228">
      <c r="A228">
        <f>HYPERLINK("https://stackoverflow.com/q/54475094", "54475094")</f>
        <v/>
      </c>
      <c r="B228" t="n">
        <v>0.153958944281525</v>
      </c>
    </row>
    <row r="229">
      <c r="A229">
        <f>HYPERLINK("https://stackoverflow.com/q/54603982", "54603982")</f>
        <v/>
      </c>
      <c r="B229" t="n">
        <v>0.1680695847362514</v>
      </c>
    </row>
    <row r="230">
      <c r="A230">
        <f>HYPERLINK("https://stackoverflow.com/q/54760591", "54760591")</f>
        <v/>
      </c>
      <c r="B230" t="n">
        <v>0.3436231473614652</v>
      </c>
    </row>
    <row r="231">
      <c r="A231">
        <f>HYPERLINK("https://stackoverflow.com/q/54848296", "54848296")</f>
        <v/>
      </c>
      <c r="B231" t="n">
        <v>0.1736411736411737</v>
      </c>
    </row>
    <row r="232">
      <c r="A232">
        <f>HYPERLINK("https://stackoverflow.com/q/54925179", "54925179")</f>
        <v/>
      </c>
      <c r="B232" t="n">
        <v>0.1297722992638247</v>
      </c>
    </row>
    <row r="233">
      <c r="A233">
        <f>HYPERLINK("https://stackoverflow.com/q/54991854", "54991854")</f>
        <v/>
      </c>
      <c r="B233" t="n">
        <v>0.2220959595959597</v>
      </c>
    </row>
    <row r="234">
      <c r="A234">
        <f>HYPERLINK("https://stackoverflow.com/q/55009565", "55009565")</f>
        <v/>
      </c>
      <c r="B234" t="n">
        <v>0.1614849796667979</v>
      </c>
    </row>
    <row r="235">
      <c r="A235">
        <f>HYPERLINK("https://stackoverflow.com/q/55117661", "55117661")</f>
        <v/>
      </c>
      <c r="B235" t="n">
        <v>0.2256608639587363</v>
      </c>
    </row>
    <row r="236">
      <c r="A236">
        <f>HYPERLINK("https://stackoverflow.com/q/55135069", "55135069")</f>
        <v/>
      </c>
      <c r="B236" t="n">
        <v>0.166549213060841</v>
      </c>
    </row>
    <row r="237">
      <c r="A237">
        <f>HYPERLINK("https://stackoverflow.com/q/55137884", "55137884")</f>
        <v/>
      </c>
      <c r="B237" t="n">
        <v>0.2595427963849016</v>
      </c>
    </row>
    <row r="238">
      <c r="A238">
        <f>HYPERLINK("https://stackoverflow.com/q/55240373", "55240373")</f>
        <v/>
      </c>
      <c r="B238" t="n">
        <v>0.1620805758736793</v>
      </c>
    </row>
    <row r="239">
      <c r="A239">
        <f>HYPERLINK("https://stackoverflow.com/q/55299725", "55299725")</f>
        <v/>
      </c>
      <c r="B239" t="n">
        <v>0.2630326251015906</v>
      </c>
    </row>
    <row r="240">
      <c r="A240">
        <f>HYPERLINK("https://stackoverflow.com/q/55300016", "55300016")</f>
        <v/>
      </c>
      <c r="B240" t="n">
        <v>0.1768300286818806</v>
      </c>
    </row>
    <row r="241">
      <c r="A241">
        <f>HYPERLINK("https://stackoverflow.com/q/55471918", "55471918")</f>
        <v/>
      </c>
      <c r="B241" t="n">
        <v>0.2691012691012691</v>
      </c>
    </row>
    <row r="242">
      <c r="A242">
        <f>HYPERLINK("https://stackoverflow.com/q/55488988", "55488988")</f>
        <v/>
      </c>
      <c r="B242" t="n">
        <v>0.1633477633477634</v>
      </c>
    </row>
    <row r="243">
      <c r="A243">
        <f>HYPERLINK("https://stackoverflow.com/q/55511505", "55511505")</f>
        <v/>
      </c>
      <c r="B243" t="n">
        <v>0.1855396065922382</v>
      </c>
    </row>
    <row r="244">
      <c r="A244">
        <f>HYPERLINK("https://stackoverflow.com/q/55537720", "55537720")</f>
        <v/>
      </c>
      <c r="B244" t="n">
        <v>0.2447624392068837</v>
      </c>
    </row>
    <row r="245">
      <c r="A245">
        <f>HYPERLINK("https://stackoverflow.com/q/55542723", "55542723")</f>
        <v/>
      </c>
      <c r="B245" t="n">
        <v>0.1443181818181818</v>
      </c>
    </row>
    <row r="246">
      <c r="A246">
        <f>HYPERLINK("https://stackoverflow.com/q/55549922", "55549922")</f>
        <v/>
      </c>
      <c r="B246" t="n">
        <v>0.2025752025752026</v>
      </c>
    </row>
    <row r="247">
      <c r="A247">
        <f>HYPERLINK("https://stackoverflow.com/q/55594848", "55594848")</f>
        <v/>
      </c>
      <c r="B247" t="n">
        <v>0.2284205693296602</v>
      </c>
    </row>
    <row r="248">
      <c r="A248">
        <f>HYPERLINK("https://stackoverflow.com/q/55596420", "55596420")</f>
        <v/>
      </c>
      <c r="B248" t="n">
        <v>0.2182287996241485</v>
      </c>
    </row>
    <row r="249">
      <c r="A249">
        <f>HYPERLINK("https://stackoverflow.com/q/55647262", "55647262")</f>
        <v/>
      </c>
      <c r="B249" t="n">
        <v>0.1346801346801347</v>
      </c>
    </row>
    <row r="250">
      <c r="A250">
        <f>HYPERLINK("https://stackoverflow.com/q/55647746", "55647746")</f>
        <v/>
      </c>
      <c r="B250" t="n">
        <v>0.1657419263053066</v>
      </c>
    </row>
    <row r="251">
      <c r="A251">
        <f>HYPERLINK("https://stackoverflow.com/q/55649403", "55649403")</f>
        <v/>
      </c>
      <c r="B251" t="n">
        <v>0.1788720538720538</v>
      </c>
    </row>
    <row r="252">
      <c r="A252">
        <f>HYPERLINK("https://stackoverflow.com/q/55729338", "55729338")</f>
        <v/>
      </c>
      <c r="B252" t="n">
        <v>0.2968624296057925</v>
      </c>
    </row>
    <row r="253">
      <c r="A253">
        <f>HYPERLINK("https://stackoverflow.com/q/55745397", "55745397")</f>
        <v/>
      </c>
      <c r="B253" t="n">
        <v>0.237984237984238</v>
      </c>
    </row>
    <row r="254">
      <c r="A254">
        <f>HYPERLINK("https://stackoverflow.com/q/55795520", "55795520")</f>
        <v/>
      </c>
      <c r="B254" t="n">
        <v>0.1573967523334612</v>
      </c>
    </row>
    <row r="255">
      <c r="A255">
        <f>HYPERLINK("https://stackoverflow.com/q/55851306", "55851306")</f>
        <v/>
      </c>
      <c r="B255" t="n">
        <v>0.132843587389042</v>
      </c>
    </row>
    <row r="256">
      <c r="A256">
        <f>HYPERLINK("https://stackoverflow.com/q/55870883", "55870883")</f>
        <v/>
      </c>
      <c r="B256" t="n">
        <v>0.1911001911001911</v>
      </c>
    </row>
    <row r="257">
      <c r="A257">
        <f>HYPERLINK("https://stackoverflow.com/q/55896200", "55896200")</f>
        <v/>
      </c>
      <c r="B257" t="n">
        <v>0.1634867190422746</v>
      </c>
    </row>
    <row r="258">
      <c r="A258">
        <f>HYPERLINK("https://stackoverflow.com/q/55971394", "55971394")</f>
        <v/>
      </c>
      <c r="B258" t="n">
        <v>0.1987418040049619</v>
      </c>
    </row>
    <row r="259">
      <c r="A259">
        <f>HYPERLINK("https://stackoverflow.com/q/56074106", "56074106")</f>
        <v/>
      </c>
      <c r="B259" t="n">
        <v>0.175464320625611</v>
      </c>
    </row>
    <row r="260">
      <c r="A260">
        <f>HYPERLINK("https://stackoverflow.com/q/56104228", "56104228")</f>
        <v/>
      </c>
      <c r="B260" t="n">
        <v>0.1894576012223071</v>
      </c>
    </row>
    <row r="261">
      <c r="A261">
        <f>HYPERLINK("https://stackoverflow.com/q/56130522", "56130522")</f>
        <v/>
      </c>
      <c r="B261" t="n">
        <v>0.1831719254399667</v>
      </c>
    </row>
    <row r="262">
      <c r="A262">
        <f>HYPERLINK("https://stackoverflow.com/q/56140676", "56140676")</f>
        <v/>
      </c>
      <c r="B262" t="n">
        <v>0.1864945753834643</v>
      </c>
    </row>
    <row r="263">
      <c r="A263">
        <f>HYPERLINK("https://stackoverflow.com/q/56148445", "56148445")</f>
        <v/>
      </c>
      <c r="B263" t="n">
        <v>0.2809797319601241</v>
      </c>
    </row>
    <row r="264">
      <c r="A264">
        <f>HYPERLINK("https://stackoverflow.com/q/56154215", "56154215")</f>
        <v/>
      </c>
      <c r="B264" t="n">
        <v>0.3185703185703186</v>
      </c>
    </row>
    <row r="265">
      <c r="A265">
        <f>HYPERLINK("https://stackoverflow.com/q/56154406", "56154406")</f>
        <v/>
      </c>
      <c r="B265" t="n">
        <v>0.2520396270396271</v>
      </c>
    </row>
    <row r="266">
      <c r="A266">
        <f>HYPERLINK("https://stackoverflow.com/q/56159595", "56159595")</f>
        <v/>
      </c>
      <c r="B266" t="n">
        <v>0.1384632845307002</v>
      </c>
    </row>
    <row r="267">
      <c r="A267">
        <f>HYPERLINK("https://stackoverflow.com/q/56165773", "56165773")</f>
        <v/>
      </c>
      <c r="B267" t="n">
        <v>0.156998556998557</v>
      </c>
    </row>
    <row r="268">
      <c r="A268">
        <f>HYPERLINK("https://stackoverflow.com/q/56183981", "56183981")</f>
        <v/>
      </c>
      <c r="B268" t="n">
        <v>0.1632996632996633</v>
      </c>
    </row>
    <row r="269">
      <c r="A269">
        <f>HYPERLINK("https://stackoverflow.com/q/56213578", "56213578")</f>
        <v/>
      </c>
      <c r="B269" t="n">
        <v>0.1538239538239538</v>
      </c>
    </row>
    <row r="270">
      <c r="A270">
        <f>HYPERLINK("https://stackoverflow.com/q/56228164", "56228164")</f>
        <v/>
      </c>
      <c r="B270" t="n">
        <v>0.1608842043624652</v>
      </c>
    </row>
    <row r="271">
      <c r="A271">
        <f>HYPERLINK("https://stackoverflow.com/q/56239055", "56239055")</f>
        <v/>
      </c>
      <c r="B271" t="n">
        <v>0.3066952712970412</v>
      </c>
    </row>
    <row r="272">
      <c r="A272">
        <f>HYPERLINK("https://stackoverflow.com/q/56243818", "56243818")</f>
        <v/>
      </c>
      <c r="B272" t="n">
        <v>0.1517708732898606</v>
      </c>
    </row>
    <row r="273">
      <c r="A273">
        <f>HYPERLINK("https://stackoverflow.com/q/56257533", "56257533")</f>
        <v/>
      </c>
      <c r="B273" t="n">
        <v>0.1646805129951198</v>
      </c>
    </row>
    <row r="274">
      <c r="A274">
        <f>HYPERLINK("https://stackoverflow.com/q/56264042", "56264042")</f>
        <v/>
      </c>
      <c r="B274" t="n">
        <v>0.1677188552188552</v>
      </c>
    </row>
    <row r="275">
      <c r="A275">
        <f>HYPERLINK("https://stackoverflow.com/q/56271708", "56271708")</f>
        <v/>
      </c>
      <c r="B275" t="n">
        <v>0.207070707070707</v>
      </c>
    </row>
    <row r="276">
      <c r="A276">
        <f>HYPERLINK("https://stackoverflow.com/q/56280365", "56280365")</f>
        <v/>
      </c>
      <c r="B276" t="n">
        <v>0.136450714036921</v>
      </c>
    </row>
    <row r="277">
      <c r="A277">
        <f>HYPERLINK("https://stackoverflow.com/q/56321389", "56321389")</f>
        <v/>
      </c>
      <c r="B277" t="n">
        <v>0.182615629984051</v>
      </c>
    </row>
    <row r="278">
      <c r="A278">
        <f>HYPERLINK("https://stackoverflow.com/q/56349526", "56349526")</f>
        <v/>
      </c>
      <c r="B278" t="n">
        <v>0.2208602882760186</v>
      </c>
    </row>
    <row r="279">
      <c r="A279">
        <f>HYPERLINK("https://stackoverflow.com/q/56450083", "56450083")</f>
        <v/>
      </c>
      <c r="B279" t="n">
        <v>0.1398920713989207</v>
      </c>
    </row>
    <row r="280">
      <c r="A280">
        <f>HYPERLINK("https://stackoverflow.com/q/56542464", "56542464")</f>
        <v/>
      </c>
      <c r="B280" t="n">
        <v>0.2425571504518873</v>
      </c>
    </row>
    <row r="281">
      <c r="A281">
        <f>HYPERLINK("https://stackoverflow.com/q/56649946", "56649946")</f>
        <v/>
      </c>
      <c r="B281" t="n">
        <v>0.3001165501165501</v>
      </c>
    </row>
    <row r="282">
      <c r="A282">
        <f>HYPERLINK("https://stackoverflow.com/q/56657103", "56657103")</f>
        <v/>
      </c>
      <c r="B282" t="n">
        <v>0.1752464403066813</v>
      </c>
    </row>
    <row r="283">
      <c r="A283">
        <f>HYPERLINK("https://stackoverflow.com/q/56716968", "56716968")</f>
        <v/>
      </c>
      <c r="B283" t="n">
        <v>0.1865656565656566</v>
      </c>
    </row>
    <row r="284">
      <c r="A284">
        <f>HYPERLINK("https://stackoverflow.com/q/56781753", "56781753")</f>
        <v/>
      </c>
      <c r="B284" t="n">
        <v>0.1766146311600857</v>
      </c>
    </row>
    <row r="285">
      <c r="A285">
        <f>HYPERLINK("https://stackoverflow.com/q/56796657", "56796657")</f>
        <v/>
      </c>
      <c r="B285" t="n">
        <v>0.1340679522497705</v>
      </c>
    </row>
    <row r="286">
      <c r="A286">
        <f>HYPERLINK("https://stackoverflow.com/q/56838816", "56838816")</f>
        <v/>
      </c>
      <c r="B286" t="n">
        <v>0.1526629935720845</v>
      </c>
    </row>
    <row r="287">
      <c r="A287">
        <f>HYPERLINK("https://stackoverflow.com/q/56861761", "56861761")</f>
        <v/>
      </c>
      <c r="B287" t="n">
        <v>0.2261640798226164</v>
      </c>
    </row>
    <row r="288">
      <c r="A288">
        <f>HYPERLINK("https://stackoverflow.com/q/56896264", "56896264")</f>
        <v/>
      </c>
      <c r="B288" t="n">
        <v>0.1608842043624652</v>
      </c>
    </row>
    <row r="289">
      <c r="A289">
        <f>HYPERLINK("https://stackoverflow.com/q/56900896", "56900896")</f>
        <v/>
      </c>
      <c r="B289" t="n">
        <v>0.1403692093347265</v>
      </c>
    </row>
    <row r="290">
      <c r="A290">
        <f>HYPERLINK("https://stackoverflow.com/q/56907474", "56907474")</f>
        <v/>
      </c>
      <c r="B290" t="n">
        <v>0.1804407713498622</v>
      </c>
    </row>
    <row r="291">
      <c r="A291">
        <f>HYPERLINK("https://stackoverflow.com/q/56915601", "56915601")</f>
        <v/>
      </c>
      <c r="B291" t="n">
        <v>0.2492704826038159</v>
      </c>
    </row>
    <row r="292">
      <c r="A292">
        <f>HYPERLINK("https://stackoverflow.com/q/56921005", "56921005")</f>
        <v/>
      </c>
      <c r="B292" t="n">
        <v>0.3006208877768511</v>
      </c>
    </row>
    <row r="293">
      <c r="A293">
        <f>HYPERLINK("https://stackoverflow.com/q/56937207", "56937207")</f>
        <v/>
      </c>
      <c r="B293" t="n">
        <v>0.1263403263403263</v>
      </c>
    </row>
    <row r="294">
      <c r="A294">
        <f>HYPERLINK("https://stackoverflow.com/q/56938161", "56938161")</f>
        <v/>
      </c>
      <c r="B294" t="n">
        <v>0.1182314952806756</v>
      </c>
    </row>
    <row r="295">
      <c r="A295">
        <f>HYPERLINK("https://stackoverflow.com/q/56981588", "56981588")</f>
        <v/>
      </c>
      <c r="B295" t="n">
        <v>0.2538833715304304</v>
      </c>
    </row>
    <row r="296">
      <c r="A296">
        <f>HYPERLINK("https://stackoverflow.com/q/56988325", "56988325")</f>
        <v/>
      </c>
      <c r="B296" t="n">
        <v>0.1359848484848485</v>
      </c>
    </row>
    <row r="297">
      <c r="A297">
        <f>HYPERLINK("https://stackoverflow.com/q/56990210", "56990210")</f>
        <v/>
      </c>
      <c r="B297" t="n">
        <v>0.1879370629370629</v>
      </c>
    </row>
    <row r="298">
      <c r="A298">
        <f>HYPERLINK("https://stackoverflow.com/q/57008985", "57008985")</f>
        <v/>
      </c>
      <c r="B298" t="n">
        <v>0.1686485104206623</v>
      </c>
    </row>
    <row r="299">
      <c r="A299">
        <f>HYPERLINK("https://stackoverflow.com/q/57034340", "57034340")</f>
        <v/>
      </c>
      <c r="B299" t="n">
        <v>0.1524579124579124</v>
      </c>
    </row>
    <row r="300">
      <c r="A300">
        <f>HYPERLINK("https://stackoverflow.com/q/57126292", "57126292")</f>
        <v/>
      </c>
      <c r="B300" t="n">
        <v>0.1731291408710763</v>
      </c>
    </row>
    <row r="301">
      <c r="A301">
        <f>HYPERLINK("https://stackoverflow.com/q/57164103", "57164103")</f>
        <v/>
      </c>
      <c r="B301" t="n">
        <v>0.2550933059407636</v>
      </c>
    </row>
    <row r="302">
      <c r="A302">
        <f>HYPERLINK("https://stackoverflow.com/q/57170193", "57170193")</f>
        <v/>
      </c>
      <c r="B302" t="n">
        <v>0.1616161616161616</v>
      </c>
    </row>
    <row r="303">
      <c r="A303">
        <f>HYPERLINK("https://stackoverflow.com/q/57193206", "57193206")</f>
        <v/>
      </c>
      <c r="B303" t="n">
        <v>0.18004368004368</v>
      </c>
    </row>
    <row r="304">
      <c r="A304">
        <f>HYPERLINK("https://stackoverflow.com/q/57219620", "57219620")</f>
        <v/>
      </c>
      <c r="B304" t="n">
        <v>0.2566202566202566</v>
      </c>
    </row>
    <row r="305">
      <c r="A305">
        <f>HYPERLINK("https://stackoverflow.com/q/57223376", "57223376")</f>
        <v/>
      </c>
      <c r="B305" t="n">
        <v>0.2314726209463051</v>
      </c>
    </row>
    <row r="306">
      <c r="A306">
        <f>HYPERLINK("https://stackoverflow.com/q/57271657", "57271657")</f>
        <v/>
      </c>
      <c r="B306" t="n">
        <v>0.2824541713430602</v>
      </c>
    </row>
    <row r="307">
      <c r="A307">
        <f>HYPERLINK("https://stackoverflow.com/q/57279450", "57279450")</f>
        <v/>
      </c>
      <c r="B307" t="n">
        <v>0.2109988776655443</v>
      </c>
    </row>
    <row r="308">
      <c r="A308">
        <f>HYPERLINK("https://stackoverflow.com/q/57297387", "57297387")</f>
        <v/>
      </c>
      <c r="B308" t="n">
        <v>0.2269756387403446</v>
      </c>
    </row>
    <row r="309">
      <c r="A309">
        <f>HYPERLINK("https://stackoverflow.com/q/57309184", "57309184")</f>
        <v/>
      </c>
      <c r="B309" t="n">
        <v>0.1505465615054656</v>
      </c>
    </row>
    <row r="310">
      <c r="A310">
        <f>HYPERLINK("https://stackoverflow.com/q/57325266", "57325266")</f>
        <v/>
      </c>
      <c r="B310" t="n">
        <v>0.1941719351791295</v>
      </c>
    </row>
    <row r="311">
      <c r="A311">
        <f>HYPERLINK("https://stackoverflow.com/q/57357758", "57357758")</f>
        <v/>
      </c>
      <c r="B311" t="n">
        <v>0.1493698042370609</v>
      </c>
    </row>
    <row r="312">
      <c r="A312">
        <f>HYPERLINK("https://stackoverflow.com/q/57368043", "57368043")</f>
        <v/>
      </c>
      <c r="B312" t="n">
        <v>0.1800106326422116</v>
      </c>
    </row>
    <row r="313">
      <c r="A313">
        <f>HYPERLINK("https://stackoverflow.com/q/57372691", "57372691")</f>
        <v/>
      </c>
      <c r="B313" t="n">
        <v>0.1246309246309246</v>
      </c>
    </row>
    <row r="314">
      <c r="A314">
        <f>HYPERLINK("https://stackoverflow.com/q/57428689", "57428689")</f>
        <v/>
      </c>
      <c r="B314" t="n">
        <v>0.2535979261642979</v>
      </c>
    </row>
    <row r="315">
      <c r="A315">
        <f>HYPERLINK("https://stackoverflow.com/q/57500473", "57500473")</f>
        <v/>
      </c>
      <c r="B315" t="n">
        <v>0.2171717171717172</v>
      </c>
    </row>
    <row r="316">
      <c r="A316">
        <f>HYPERLINK("https://stackoverflow.com/q/57523823", "57523823")</f>
        <v/>
      </c>
      <c r="B316" t="n">
        <v>0.188116458704694</v>
      </c>
    </row>
    <row r="317">
      <c r="A317">
        <f>HYPERLINK("https://stackoverflow.com/q/57528695", "57528695")</f>
        <v/>
      </c>
      <c r="B317" t="n">
        <v>0.261524334251607</v>
      </c>
    </row>
    <row r="318">
      <c r="A318">
        <f>HYPERLINK("https://stackoverflow.com/q/57599366", "57599366")</f>
        <v/>
      </c>
      <c r="B318" t="n">
        <v>0.1786960514233241</v>
      </c>
    </row>
    <row r="319">
      <c r="A319">
        <f>HYPERLINK("https://stackoverflow.com/q/57620833", "57620833")</f>
        <v/>
      </c>
      <c r="B319" t="n">
        <v>0.1776714513556619</v>
      </c>
    </row>
    <row r="320">
      <c r="A320">
        <f>HYPERLINK("https://stackoverflow.com/q/57623152", "57623152")</f>
        <v/>
      </c>
      <c r="B320" t="n">
        <v>0.2391867391867392</v>
      </c>
    </row>
    <row r="321">
      <c r="A321">
        <f>HYPERLINK("https://stackoverflow.com/q/57686877", "57686877")</f>
        <v/>
      </c>
      <c r="B321" t="n">
        <v>0.2295454545454546</v>
      </c>
    </row>
    <row r="322">
      <c r="A322">
        <f>HYPERLINK("https://stackoverflow.com/q/57775247", "57775247")</f>
        <v/>
      </c>
      <c r="B322" t="n">
        <v>0.167761531397895</v>
      </c>
    </row>
    <row r="323">
      <c r="A323">
        <f>HYPERLINK("https://stackoverflow.com/q/57775673", "57775673")</f>
        <v/>
      </c>
      <c r="B323" t="n">
        <v>0.1444604777938111</v>
      </c>
    </row>
    <row r="324">
      <c r="A324">
        <f>HYPERLINK("https://stackoverflow.com/q/57795677", "57795677")</f>
        <v/>
      </c>
      <c r="B324" t="n">
        <v>0.1278890600924499</v>
      </c>
    </row>
    <row r="325">
      <c r="A325">
        <f>HYPERLINK("https://stackoverflow.com/q/57814318", "57814318")</f>
        <v/>
      </c>
      <c r="B325" t="n">
        <v>0.1317171717171717</v>
      </c>
    </row>
    <row r="326">
      <c r="A326">
        <f>HYPERLINK("https://stackoverflow.com/q/57825022", "57825022")</f>
        <v/>
      </c>
      <c r="B326" t="n">
        <v>0.2580348943985308</v>
      </c>
    </row>
    <row r="327">
      <c r="A327">
        <f>HYPERLINK("https://stackoverflow.com/q/57833839", "57833839")</f>
        <v/>
      </c>
      <c r="B327" t="n">
        <v>0.1885238944062474</v>
      </c>
    </row>
    <row r="328">
      <c r="A328">
        <f>HYPERLINK("https://stackoverflow.com/q/57879053", "57879053")</f>
        <v/>
      </c>
      <c r="B328" t="n">
        <v>0.1967291967291967</v>
      </c>
    </row>
    <row r="329">
      <c r="A329">
        <f>HYPERLINK("https://stackoverflow.com/q/57900028", "57900028")</f>
        <v/>
      </c>
      <c r="B329" t="n">
        <v>0.2309055466950204</v>
      </c>
    </row>
    <row r="330">
      <c r="A330">
        <f>HYPERLINK("https://stackoverflow.com/q/57927698", "57927698")</f>
        <v/>
      </c>
      <c r="B330" t="n">
        <v>0.1391694725028058</v>
      </c>
    </row>
    <row r="331">
      <c r="A331">
        <f>HYPERLINK("https://stackoverflow.com/q/57928329", "57928329")</f>
        <v/>
      </c>
      <c r="B331" t="n">
        <v>0.1913819041478616</v>
      </c>
    </row>
    <row r="332">
      <c r="A332">
        <f>HYPERLINK("https://stackoverflow.com/q/57982913", "57982913")</f>
        <v/>
      </c>
      <c r="B332" t="n">
        <v>0.3041090516818672</v>
      </c>
    </row>
    <row r="333">
      <c r="A333">
        <f>HYPERLINK("https://stackoverflow.com/q/57984097", "57984097")</f>
        <v/>
      </c>
      <c r="B333" t="n">
        <v>0.1823953823953824</v>
      </c>
    </row>
    <row r="334">
      <c r="A334">
        <f>HYPERLINK("https://stackoverflow.com/q/58018611", "58018611")</f>
        <v/>
      </c>
      <c r="B334" t="n">
        <v>0.1978404737025427</v>
      </c>
    </row>
    <row r="335">
      <c r="A335">
        <f>HYPERLINK("https://stackoverflow.com/q/58018964", "58018964")</f>
        <v/>
      </c>
      <c r="B335" t="n">
        <v>0.2022607022607023</v>
      </c>
    </row>
    <row r="336">
      <c r="A336">
        <f>HYPERLINK("https://stackoverflow.com/q/58020564", "58020564")</f>
        <v/>
      </c>
      <c r="B336" t="n">
        <v>0.2455541328780765</v>
      </c>
    </row>
    <row r="337">
      <c r="A337">
        <f>HYPERLINK("https://stackoverflow.com/q/58028882", "58028882")</f>
        <v/>
      </c>
      <c r="B337" t="n">
        <v>0.195371435877765</v>
      </c>
    </row>
    <row r="338">
      <c r="A338">
        <f>HYPERLINK("https://stackoverflow.com/q/58097200", "58097200")</f>
        <v/>
      </c>
      <c r="B338" t="n">
        <v>0.2162534435261708</v>
      </c>
    </row>
    <row r="339">
      <c r="A339">
        <f>HYPERLINK("https://stackoverflow.com/q/58101949", "58101949")</f>
        <v/>
      </c>
      <c r="B339" t="n">
        <v>0.2609848484848485</v>
      </c>
    </row>
    <row r="340">
      <c r="A340">
        <f>HYPERLINK("https://stackoverflow.com/q/58111227", "58111227")</f>
        <v/>
      </c>
      <c r="B340" t="n">
        <v>0.3016734509271823</v>
      </c>
    </row>
    <row r="341">
      <c r="A341">
        <f>HYPERLINK("https://stackoverflow.com/q/58112894", "58112894")</f>
        <v/>
      </c>
      <c r="B341" t="n">
        <v>0.1933946203609125</v>
      </c>
    </row>
    <row r="342">
      <c r="A342">
        <f>HYPERLINK("https://stackoverflow.com/q/58118210", "58118210")</f>
        <v/>
      </c>
      <c r="B342" t="n">
        <v>0.1656867179255239</v>
      </c>
    </row>
    <row r="343">
      <c r="A343">
        <f>HYPERLINK("https://stackoverflow.com/q/58148161", "58148161")</f>
        <v/>
      </c>
      <c r="B343" t="n">
        <v>0.2334710743801653</v>
      </c>
    </row>
    <row r="344">
      <c r="A344">
        <f>HYPERLINK("https://stackoverflow.com/q/58155631", "58155631")</f>
        <v/>
      </c>
      <c r="B344" t="n">
        <v>0.2106633343746746</v>
      </c>
    </row>
    <row r="345">
      <c r="A345">
        <f>HYPERLINK("https://stackoverflow.com/q/58207245", "58207245")</f>
        <v/>
      </c>
      <c r="B345" t="n">
        <v>0.1820875420875421</v>
      </c>
    </row>
    <row r="346">
      <c r="A346">
        <f>HYPERLINK("https://stackoverflow.com/q/58229641", "58229641")</f>
        <v/>
      </c>
      <c r="B346" t="n">
        <v>0.150374714890844</v>
      </c>
    </row>
    <row r="347">
      <c r="A347">
        <f>HYPERLINK("https://stackoverflow.com/q/58249552", "58249552")</f>
        <v/>
      </c>
      <c r="B347" t="n">
        <v>0.2001262626262626</v>
      </c>
    </row>
    <row r="348">
      <c r="A348">
        <f>HYPERLINK("https://stackoverflow.com/q/58251999", "58251999")</f>
        <v/>
      </c>
      <c r="B348" t="n">
        <v>0.1653198653198653</v>
      </c>
    </row>
    <row r="349">
      <c r="A349">
        <f>HYPERLINK("https://stackoverflow.com/q/58273933", "58273933")</f>
        <v/>
      </c>
      <c r="B349" t="n">
        <v>0.1693181818181818</v>
      </c>
    </row>
    <row r="350">
      <c r="A350">
        <f>HYPERLINK("https://stackoverflow.com/q/58289430", "58289430")</f>
        <v/>
      </c>
      <c r="B350" t="n">
        <v>0.2179822920563662</v>
      </c>
    </row>
    <row r="351">
      <c r="A351">
        <f>HYPERLINK("https://stackoverflow.com/q/58289560", "58289560")</f>
        <v/>
      </c>
      <c r="B351" t="n">
        <v>0.164536935621273</v>
      </c>
    </row>
    <row r="352">
      <c r="A352">
        <f>HYPERLINK("https://stackoverflow.com/q/58325798", "58325798")</f>
        <v/>
      </c>
      <c r="B352" t="n">
        <v>0.2668826631090782</v>
      </c>
    </row>
    <row r="353">
      <c r="A353">
        <f>HYPERLINK("https://stackoverflow.com/q/58339319", "58339319")</f>
        <v/>
      </c>
      <c r="B353" t="n">
        <v>0.1665337586390218</v>
      </c>
    </row>
    <row r="354">
      <c r="A354">
        <f>HYPERLINK("https://stackoverflow.com/q/58371510", "58371510")</f>
        <v/>
      </c>
      <c r="B354" t="n">
        <v>0.192876129718235</v>
      </c>
    </row>
    <row r="355">
      <c r="A355">
        <f>HYPERLINK("https://stackoverflow.com/q/58374422", "58374422")</f>
        <v/>
      </c>
      <c r="B355" t="n">
        <v>0.159982174688057</v>
      </c>
    </row>
    <row r="356">
      <c r="A356">
        <f>HYPERLINK("https://stackoverflow.com/q/58376301", "58376301")</f>
        <v/>
      </c>
      <c r="B356" t="n">
        <v>0.3461056849486602</v>
      </c>
    </row>
    <row r="357">
      <c r="A357">
        <f>HYPERLINK("https://stackoverflow.com/q/58382314", "58382314")</f>
        <v/>
      </c>
      <c r="B357" t="n">
        <v>0.1773288439955106</v>
      </c>
    </row>
    <row r="358">
      <c r="A358">
        <f>HYPERLINK("https://stackoverflow.com/q/58432441", "58432441")</f>
        <v/>
      </c>
      <c r="B358" t="n">
        <v>0.1858379715522573</v>
      </c>
    </row>
    <row r="359">
      <c r="A359">
        <f>HYPERLINK("https://stackoverflow.com/q/58449923", "58449923")</f>
        <v/>
      </c>
      <c r="B359" t="n">
        <v>0.2560325476992144</v>
      </c>
    </row>
    <row r="360">
      <c r="A360">
        <f>HYPERLINK("https://stackoverflow.com/q/58457054", "58457054")</f>
        <v/>
      </c>
      <c r="B360" t="n">
        <v>0.1717171717171717</v>
      </c>
    </row>
    <row r="361">
      <c r="A361">
        <f>HYPERLINK("https://stackoverflow.com/q/58463784", "58463784")</f>
        <v/>
      </c>
      <c r="B361" t="n">
        <v>0.3759191919191919</v>
      </c>
    </row>
    <row r="362">
      <c r="A362">
        <f>HYPERLINK("https://stackoverflow.com/q/58481700", "58481700")</f>
        <v/>
      </c>
      <c r="B362" t="n">
        <v>0.2035742035742036</v>
      </c>
    </row>
    <row r="363">
      <c r="A363">
        <f>HYPERLINK("https://stackoverflow.com/q/58510336", "58510336")</f>
        <v/>
      </c>
      <c r="B363" t="n">
        <v>0.3662461939973902</v>
      </c>
    </row>
    <row r="364">
      <c r="A364">
        <f>HYPERLINK("https://stackoverflow.com/q/58631966", "58631966")</f>
        <v/>
      </c>
      <c r="B364" t="n">
        <v>0.1633477633477634</v>
      </c>
    </row>
    <row r="365">
      <c r="A365">
        <f>HYPERLINK("https://stackoverflow.com/q/58644060", "58644060")</f>
        <v/>
      </c>
      <c r="B365" t="n">
        <v>0.2839790308144738</v>
      </c>
    </row>
    <row r="366">
      <c r="A366">
        <f>HYPERLINK("https://stackoverflow.com/q/58647180", "58647180")</f>
        <v/>
      </c>
      <c r="B366" t="n">
        <v>0.1923503325942351</v>
      </c>
    </row>
    <row r="367">
      <c r="A367">
        <f>HYPERLINK("https://stackoverflow.com/q/58649380", "58649380")</f>
        <v/>
      </c>
      <c r="B367" t="n">
        <v>0.2806442806442807</v>
      </c>
    </row>
    <row r="368">
      <c r="A368">
        <f>HYPERLINK("https://stackoverflow.com/q/58660181", "58660181")</f>
        <v/>
      </c>
      <c r="B368" t="n">
        <v>0.1586270871985158</v>
      </c>
    </row>
    <row r="369">
      <c r="A369">
        <f>HYPERLINK("https://stackoverflow.com/q/58677883", "58677883")</f>
        <v/>
      </c>
      <c r="B369" t="n">
        <v>0.1504016543386622</v>
      </c>
    </row>
    <row r="370">
      <c r="A370">
        <f>HYPERLINK("https://stackoverflow.com/q/58701204", "58701204")</f>
        <v/>
      </c>
      <c r="B370" t="n">
        <v>0.2239057239057239</v>
      </c>
    </row>
    <row r="371">
      <c r="A371">
        <f>HYPERLINK("https://stackoverflow.com/q/58703729", "58703729")</f>
        <v/>
      </c>
      <c r="B371" t="n">
        <v>0.2043097643097643</v>
      </c>
    </row>
    <row r="372">
      <c r="A372">
        <f>HYPERLINK("https://stackoverflow.com/q/58703762", "58703762")</f>
        <v/>
      </c>
      <c r="B372" t="n">
        <v>0.2176430976430976</v>
      </c>
    </row>
    <row r="373">
      <c r="A373">
        <f>HYPERLINK("https://stackoverflow.com/q/58715146", "58715146")</f>
        <v/>
      </c>
      <c r="B373" t="n">
        <v>0.2977314124855109</v>
      </c>
    </row>
    <row r="374">
      <c r="A374">
        <f>HYPERLINK("https://stackoverflow.com/q/58719818", "58719818")</f>
        <v/>
      </c>
      <c r="B374" t="n">
        <v>0.1846370683579986</v>
      </c>
    </row>
    <row r="375">
      <c r="A375">
        <f>HYPERLINK("https://stackoverflow.com/q/58726753", "58726753")</f>
        <v/>
      </c>
      <c r="B375" t="n">
        <v>0.1653771760154739</v>
      </c>
    </row>
    <row r="376">
      <c r="A376">
        <f>HYPERLINK("https://stackoverflow.com/q/58730563", "58730563")</f>
        <v/>
      </c>
      <c r="B376" t="n">
        <v>0.261319073083779</v>
      </c>
    </row>
    <row r="377">
      <c r="A377">
        <f>HYPERLINK("https://stackoverflow.com/q/58746612", "58746612")</f>
        <v/>
      </c>
      <c r="B377" t="n">
        <v>0.1554112554112554</v>
      </c>
    </row>
    <row r="378">
      <c r="A378">
        <f>HYPERLINK("https://stackoverflow.com/q/58822568", "58822568")</f>
        <v/>
      </c>
      <c r="B378" t="n">
        <v>0.155736469169305</v>
      </c>
    </row>
    <row r="379">
      <c r="A379">
        <f>HYPERLINK("https://stackoverflow.com/q/58839197", "58839197")</f>
        <v/>
      </c>
      <c r="B379" t="n">
        <v>0.2406004489337822</v>
      </c>
    </row>
    <row r="380">
      <c r="A380">
        <f>HYPERLINK("https://stackoverflow.com/q/58841047", "58841047")</f>
        <v/>
      </c>
      <c r="B380" t="n">
        <v>0.2204130860847279</v>
      </c>
    </row>
    <row r="381">
      <c r="A381">
        <f>HYPERLINK("https://stackoverflow.com/q/58846662", "58846662")</f>
        <v/>
      </c>
      <c r="B381" t="n">
        <v>0.3367003367003367</v>
      </c>
    </row>
    <row r="382">
      <c r="A382">
        <f>HYPERLINK("https://stackoverflow.com/q/58885774", "58885774")</f>
        <v/>
      </c>
      <c r="B382" t="n">
        <v>0.2244668911335578</v>
      </c>
    </row>
    <row r="383">
      <c r="A383">
        <f>HYPERLINK("https://stackoverflow.com/q/58914330", "58914330")</f>
        <v/>
      </c>
      <c r="B383" t="n">
        <v>0.1241225817497004</v>
      </c>
    </row>
    <row r="384">
      <c r="A384">
        <f>HYPERLINK("https://stackoverflow.com/q/58940439", "58940439")</f>
        <v/>
      </c>
      <c r="B384" t="n">
        <v>0.1414141414141414</v>
      </c>
    </row>
    <row r="385">
      <c r="A385">
        <f>HYPERLINK("https://stackoverflow.com/q/58941104", "58941104")</f>
        <v/>
      </c>
      <c r="B385" t="n">
        <v>0.1973304473304473</v>
      </c>
    </row>
    <row r="386">
      <c r="A386">
        <f>HYPERLINK("https://stackoverflow.com/q/58952758", "58952758")</f>
        <v/>
      </c>
      <c r="B386" t="n">
        <v>0.1864801864801865</v>
      </c>
    </row>
    <row r="387">
      <c r="A387">
        <f>HYPERLINK("https://stackoverflow.com/q/59094028", "59094028")</f>
        <v/>
      </c>
      <c r="B387" t="n">
        <v>0.122986622986623</v>
      </c>
    </row>
    <row r="388">
      <c r="A388">
        <f>HYPERLINK("https://stackoverflow.com/q/59140407", "59140407")</f>
        <v/>
      </c>
      <c r="B388" t="n">
        <v>0.2234848484848485</v>
      </c>
    </row>
    <row r="389">
      <c r="A389">
        <f>HYPERLINK("https://stackoverflow.com/q/59182574", "59182574")</f>
        <v/>
      </c>
      <c r="B389" t="n">
        <v>0.2393578643578644</v>
      </c>
    </row>
    <row r="390">
      <c r="A390">
        <f>HYPERLINK("https://stackoverflow.com/q/59201429", "59201429")</f>
        <v/>
      </c>
      <c r="B390" t="n">
        <v>0.1927319168698479</v>
      </c>
    </row>
    <row r="391">
      <c r="A391">
        <f>HYPERLINK("https://stackoverflow.com/q/59202953", "59202953")</f>
        <v/>
      </c>
      <c r="B391" t="n">
        <v>0.188903965023368</v>
      </c>
    </row>
    <row r="392">
      <c r="A392">
        <f>HYPERLINK("https://stackoverflow.com/q/59231120", "59231120")</f>
        <v/>
      </c>
      <c r="B392" t="n">
        <v>0.2245532245532245</v>
      </c>
    </row>
    <row r="393">
      <c r="A393">
        <f>HYPERLINK("https://stackoverflow.com/q/59233638", "59233638")</f>
        <v/>
      </c>
      <c r="B393" t="n">
        <v>0.2498852157943067</v>
      </c>
    </row>
    <row r="394">
      <c r="A394">
        <f>HYPERLINK("https://stackoverflow.com/q/59246446", "59246446")</f>
        <v/>
      </c>
      <c r="B394" t="n">
        <v>0.2393939393939394</v>
      </c>
    </row>
    <row r="395">
      <c r="A395">
        <f>HYPERLINK("https://stackoverflow.com/q/59251524", "59251524")</f>
        <v/>
      </c>
      <c r="B395" t="n">
        <v>0.3234543234543235</v>
      </c>
    </row>
    <row r="396">
      <c r="A396">
        <f>HYPERLINK("https://stackoverflow.com/q/59268690", "59268690")</f>
        <v/>
      </c>
      <c r="B396" t="n">
        <v>0.1707070707070708</v>
      </c>
    </row>
    <row r="397">
      <c r="A397">
        <f>HYPERLINK("https://stackoverflow.com/q/59299127", "59299127")</f>
        <v/>
      </c>
      <c r="B397" t="n">
        <v>0.1947006294832382</v>
      </c>
    </row>
    <row r="398">
      <c r="A398">
        <f>HYPERLINK("https://stackoverflow.com/q/59322618", "59322618")</f>
        <v/>
      </c>
      <c r="B398" t="n">
        <v>0.2111235814939519</v>
      </c>
    </row>
    <row r="399">
      <c r="A399">
        <f>HYPERLINK("https://stackoverflow.com/q/59327305", "59327305")</f>
        <v/>
      </c>
      <c r="B399" t="n">
        <v>0.1479951025405571</v>
      </c>
    </row>
    <row r="400">
      <c r="A400">
        <f>HYPERLINK("https://stackoverflow.com/q/59346308", "59346308")</f>
        <v/>
      </c>
      <c r="B400" t="n">
        <v>0.1562538969946377</v>
      </c>
    </row>
    <row r="401">
      <c r="A401">
        <f>HYPERLINK("https://stackoverflow.com/q/59370100", "59370100")</f>
        <v/>
      </c>
      <c r="B401" t="n">
        <v>0.2154070828769624</v>
      </c>
    </row>
    <row r="402">
      <c r="A402">
        <f>HYPERLINK("https://stackoverflow.com/q/59371835", "59371835")</f>
        <v/>
      </c>
      <c r="B402" t="n">
        <v>0.3235529902196569</v>
      </c>
    </row>
    <row r="403">
      <c r="A403">
        <f>HYPERLINK("https://stackoverflow.com/q/59375580", "59375580")</f>
        <v/>
      </c>
      <c r="B403" t="n">
        <v>0.1525535731143208</v>
      </c>
    </row>
    <row r="404">
      <c r="A404">
        <f>HYPERLINK("https://stackoverflow.com/q/59419349", "59419349")</f>
        <v/>
      </c>
      <c r="B404" t="n">
        <v>0.287139689578714</v>
      </c>
    </row>
    <row r="405">
      <c r="A405">
        <f>HYPERLINK("https://stackoverflow.com/q/59427077", "59427077")</f>
        <v/>
      </c>
      <c r="B405" t="n">
        <v>0.1622377622377623</v>
      </c>
    </row>
    <row r="406">
      <c r="A406">
        <f>HYPERLINK("https://stackoverflow.com/q/59464598", "59464598")</f>
        <v/>
      </c>
      <c r="B406" t="n">
        <v>0.1136667883655836</v>
      </c>
    </row>
    <row r="407">
      <c r="A407">
        <f>HYPERLINK("https://stackoverflow.com/q/59516378", "59516378")</f>
        <v/>
      </c>
      <c r="B407" t="n">
        <v>0.1608842043624653</v>
      </c>
    </row>
    <row r="408">
      <c r="A408">
        <f>HYPERLINK("https://stackoverflow.com/q/59533959", "59533959")</f>
        <v/>
      </c>
      <c r="B408" t="n">
        <v>0.2746142746142746</v>
      </c>
    </row>
    <row r="409">
      <c r="A409">
        <f>HYPERLINK("https://stackoverflow.com/q/59544770", "59544770")</f>
        <v/>
      </c>
      <c r="B409" t="n">
        <v>0.1455538996522603</v>
      </c>
    </row>
    <row r="410">
      <c r="A410">
        <f>HYPERLINK("https://stackoverflow.com/q/59625264", "59625264")</f>
        <v/>
      </c>
      <c r="B410" t="n">
        <v>0.2264200446018628</v>
      </c>
    </row>
    <row r="411">
      <c r="A411">
        <f>HYPERLINK("https://stackoverflow.com/q/59688843", "59688843")</f>
        <v/>
      </c>
      <c r="B411" t="n">
        <v>0.2956841138659321</v>
      </c>
    </row>
    <row r="412">
      <c r="A412">
        <f>HYPERLINK("https://stackoverflow.com/q/59704836", "59704836")</f>
        <v/>
      </c>
      <c r="B412" t="n">
        <v>0.1589973812196034</v>
      </c>
    </row>
    <row r="413">
      <c r="A413">
        <f>HYPERLINK("https://stackoverflow.com/q/59738152", "59738152")</f>
        <v/>
      </c>
      <c r="B413" t="n">
        <v>0.180273321449792</v>
      </c>
    </row>
    <row r="414">
      <c r="A414">
        <f>HYPERLINK("https://stackoverflow.com/q/59854316", "59854316")</f>
        <v/>
      </c>
      <c r="B414" t="n">
        <v>0.2884691066509248</v>
      </c>
    </row>
    <row r="415">
      <c r="A415">
        <f>HYPERLINK("https://stackoverflow.com/q/59897345", "59897345")</f>
        <v/>
      </c>
      <c r="B415" t="n">
        <v>0.3204966329966331</v>
      </c>
    </row>
    <row r="416">
      <c r="A416">
        <f>HYPERLINK("https://stackoverflow.com/q/59926810", "59926810")</f>
        <v/>
      </c>
      <c r="B416" t="n">
        <v>0.1507613447911955</v>
      </c>
    </row>
    <row r="417">
      <c r="A417">
        <f>HYPERLINK("https://stackoverflow.com/q/59962143", "59962143")</f>
        <v/>
      </c>
      <c r="B417" t="n">
        <v>0.1808406647116325</v>
      </c>
    </row>
    <row r="418">
      <c r="A418">
        <f>HYPERLINK("https://stackoverflow.com/q/60063934", "60063934")</f>
        <v/>
      </c>
      <c r="B418" t="n">
        <v>0.3888265369746852</v>
      </c>
    </row>
    <row r="419">
      <c r="A419">
        <f>HYPERLINK("https://stackoverflow.com/q/60175980", "60175980")</f>
        <v/>
      </c>
      <c r="B419" t="n">
        <v>0.1813692480359147</v>
      </c>
    </row>
    <row r="420">
      <c r="A420">
        <f>HYPERLINK("https://stackoverflow.com/q/60181728", "60181728")</f>
        <v/>
      </c>
      <c r="B420" t="n">
        <v>0.1491477272727273</v>
      </c>
    </row>
    <row r="421">
      <c r="A421">
        <f>HYPERLINK("https://stackoverflow.com/q/60230705", "60230705")</f>
        <v/>
      </c>
      <c r="B421" t="n">
        <v>0.1948431685273791</v>
      </c>
    </row>
    <row r="422">
      <c r="A422">
        <f>HYPERLINK("https://stackoverflow.com/q/60370378", "60370378")</f>
        <v/>
      </c>
      <c r="B422" t="n">
        <v>0.2379640561458743</v>
      </c>
    </row>
    <row r="423">
      <c r="A423">
        <f>HYPERLINK("https://stackoverflow.com/q/60396720", "60396720")</f>
        <v/>
      </c>
      <c r="B423" t="n">
        <v>0.2358415616842583</v>
      </c>
    </row>
    <row r="424">
      <c r="A424">
        <f>HYPERLINK("https://stackoverflow.com/q/60400547", "60400547")</f>
        <v/>
      </c>
      <c r="B424" t="n">
        <v>0.2344743733632622</v>
      </c>
    </row>
    <row r="425">
      <c r="A425">
        <f>HYPERLINK("https://stackoverflow.com/q/60416906", "60416906")</f>
        <v/>
      </c>
      <c r="B425" t="n">
        <v>0.1476466795615732</v>
      </c>
    </row>
    <row r="426">
      <c r="A426">
        <f>HYPERLINK("https://stackoverflow.com/q/60428312", "60428312")</f>
        <v/>
      </c>
      <c r="B426" t="n">
        <v>0.2283509249801385</v>
      </c>
    </row>
    <row r="427">
      <c r="A427">
        <f>HYPERLINK("https://stackoverflow.com/q/60445843", "60445843")</f>
        <v/>
      </c>
      <c r="B427" t="n">
        <v>0.281954156954157</v>
      </c>
    </row>
    <row r="428">
      <c r="A428">
        <f>HYPERLINK("https://stackoverflow.com/q/60453651", "60453651")</f>
        <v/>
      </c>
      <c r="B428" t="n">
        <v>0.1825100318251003</v>
      </c>
    </row>
    <row r="429">
      <c r="A429">
        <f>HYPERLINK("https://stackoverflow.com/q/60556908", "60556908")</f>
        <v/>
      </c>
      <c r="B429" t="n">
        <v>0.1528269710087892</v>
      </c>
    </row>
    <row r="430">
      <c r="A430">
        <f>HYPERLINK("https://stackoverflow.com/q/60609166", "60609166")</f>
        <v/>
      </c>
      <c r="B430" t="n">
        <v>0.1581879400061219</v>
      </c>
    </row>
    <row r="431">
      <c r="A431">
        <f>HYPERLINK("https://stackoverflow.com/q/60693819", "60693819")</f>
        <v/>
      </c>
      <c r="B431" t="n">
        <v>0.142602495543672</v>
      </c>
    </row>
    <row r="432">
      <c r="A432">
        <f>HYPERLINK("https://stackoverflow.com/q/60706826", "60706826")</f>
        <v/>
      </c>
      <c r="B432" t="n">
        <v>0.159982174688057</v>
      </c>
    </row>
    <row r="433">
      <c r="A433">
        <f>HYPERLINK("https://stackoverflow.com/q/60716376", "60716376")</f>
        <v/>
      </c>
      <c r="B433" t="n">
        <v>0.2723665223665223</v>
      </c>
    </row>
    <row r="434">
      <c r="A434">
        <f>HYPERLINK("https://stackoverflow.com/q/60776604", "60776604")</f>
        <v/>
      </c>
      <c r="B434" t="n">
        <v>0.1631466176920723</v>
      </c>
    </row>
    <row r="435">
      <c r="A435">
        <f>HYPERLINK("https://stackoverflow.com/q/60779964", "60779964")</f>
        <v/>
      </c>
      <c r="B435" t="n">
        <v>0.2826038159371492</v>
      </c>
    </row>
    <row r="436">
      <c r="A436">
        <f>HYPERLINK("https://stackoverflow.com/q/60827803", "60827803")</f>
        <v/>
      </c>
      <c r="B436" t="n">
        <v>0.2427366447985005</v>
      </c>
    </row>
    <row r="437">
      <c r="A437">
        <f>HYPERLINK("https://stackoverflow.com/q/60838280", "60838280")</f>
        <v/>
      </c>
      <c r="B437" t="n">
        <v>0.1804152637485971</v>
      </c>
    </row>
    <row r="438">
      <c r="A438">
        <f>HYPERLINK("https://stackoverflow.com/q/60906873", "60906873")</f>
        <v/>
      </c>
      <c r="B438" t="n">
        <v>0.2194564694564695</v>
      </c>
    </row>
    <row r="439">
      <c r="A439">
        <f>HYPERLINK("https://stackoverflow.com/q/60982768", "60982768")</f>
        <v/>
      </c>
      <c r="B439" t="n">
        <v>0.2247474747474748</v>
      </c>
    </row>
    <row r="440">
      <c r="A440">
        <f>HYPERLINK("https://stackoverflow.com/q/61014391", "61014391")</f>
        <v/>
      </c>
      <c r="B440" t="n">
        <v>0.2263662263662264</v>
      </c>
    </row>
    <row r="441">
      <c r="A441">
        <f>HYPERLINK("https://stackoverflow.com/q/61073250", "61073250")</f>
        <v/>
      </c>
      <c r="B441" t="n">
        <v>0.154040404040404</v>
      </c>
    </row>
    <row r="442">
      <c r="A442">
        <f>HYPERLINK("https://stackoverflow.com/q/61131140", "61131140")</f>
        <v/>
      </c>
      <c r="B442" t="n">
        <v>0.2285666583187245</v>
      </c>
    </row>
    <row r="443">
      <c r="A443">
        <f>HYPERLINK("https://stackoverflow.com/q/61206586", "61206586")</f>
        <v/>
      </c>
      <c r="B443" t="n">
        <v>0.1936026936026936</v>
      </c>
    </row>
    <row r="444">
      <c r="A444">
        <f>HYPERLINK("https://stackoverflow.com/q/61207974", "61207974")</f>
        <v/>
      </c>
      <c r="B444" t="n">
        <v>0.2111222111222111</v>
      </c>
    </row>
    <row r="445">
      <c r="A445">
        <f>HYPERLINK("https://stackoverflow.com/q/61210424", "61210424")</f>
        <v/>
      </c>
      <c r="B445" t="n">
        <v>0.1625781625781626</v>
      </c>
    </row>
    <row r="446">
      <c r="A446">
        <f>HYPERLINK("https://stackoverflow.com/q/61238595", "61238595")</f>
        <v/>
      </c>
      <c r="B446" t="n">
        <v>0.1986975013290803</v>
      </c>
    </row>
    <row r="447">
      <c r="A447">
        <f>HYPERLINK("https://stackoverflow.com/q/61332655", "61332655")</f>
        <v/>
      </c>
      <c r="B447" t="n">
        <v>0.1704170417041704</v>
      </c>
    </row>
    <row r="448">
      <c r="A448">
        <f>HYPERLINK("https://stackoverflow.com/q/61452894", "61452894")</f>
        <v/>
      </c>
      <c r="B448" t="n">
        <v>0.22856471693681</v>
      </c>
    </row>
    <row r="449">
      <c r="A449">
        <f>HYPERLINK("https://stackoverflow.com/q/61454256", "61454256")</f>
        <v/>
      </c>
      <c r="B449" t="n">
        <v>0.2763347763347763</v>
      </c>
    </row>
    <row r="450">
      <c r="A450">
        <f>HYPERLINK("https://stackoverflow.com/q/61483577", "61483577")</f>
        <v/>
      </c>
      <c r="B450" t="n">
        <v>0.2538239538239538</v>
      </c>
    </row>
    <row r="451">
      <c r="A451">
        <f>HYPERLINK("https://stackoverflow.com/q/61505590", "61505590")</f>
        <v/>
      </c>
      <c r="B451" t="n">
        <v>0.209751839381469</v>
      </c>
    </row>
    <row r="452">
      <c r="A452">
        <f>HYPERLINK("https://stackoverflow.com/q/61515127", "61515127")</f>
        <v/>
      </c>
      <c r="B452" t="n">
        <v>0.1360377973281199</v>
      </c>
    </row>
    <row r="453">
      <c r="A453">
        <f>HYPERLINK("https://stackoverflow.com/q/61557784", "61557784")</f>
        <v/>
      </c>
      <c r="B453" t="n">
        <v>0.2187021732476278</v>
      </c>
    </row>
    <row r="454">
      <c r="A454">
        <f>HYPERLINK("https://stackoverflow.com/q/61594436", "61594436")</f>
        <v/>
      </c>
      <c r="B454" t="n">
        <v>0.1728650137741047</v>
      </c>
    </row>
    <row r="455">
      <c r="A455">
        <f>HYPERLINK("https://stackoverflow.com/q/61597162", "61597162")</f>
        <v/>
      </c>
      <c r="B455" t="n">
        <v>0.3140495867768595</v>
      </c>
    </row>
    <row r="456">
      <c r="A456">
        <f>HYPERLINK("https://stackoverflow.com/q/61604943", "61604943")</f>
        <v/>
      </c>
      <c r="B456" t="n">
        <v>0.2175812175812176</v>
      </c>
    </row>
    <row r="457">
      <c r="A457">
        <f>HYPERLINK("https://stackoverflow.com/q/61628400", "61628400")</f>
        <v/>
      </c>
      <c r="B457" t="n">
        <v>0.153958944281525</v>
      </c>
    </row>
    <row r="458">
      <c r="A458">
        <f>HYPERLINK("https://stackoverflow.com/q/61641793", "61641793")</f>
        <v/>
      </c>
      <c r="B458" t="n">
        <v>0.2303279710687118</v>
      </c>
    </row>
    <row r="459">
      <c r="A459">
        <f>HYPERLINK("https://stackoverflow.com/q/61642239", "61642239")</f>
        <v/>
      </c>
      <c r="B459" t="n">
        <v>0.2832138175649626</v>
      </c>
    </row>
    <row r="460">
      <c r="A460">
        <f>HYPERLINK("https://stackoverflow.com/q/61660647", "61660647")</f>
        <v/>
      </c>
      <c r="B460" t="n">
        <v>0.2147186147186148</v>
      </c>
    </row>
    <row r="461">
      <c r="A461">
        <f>HYPERLINK("https://stackoverflow.com/q/61672841", "61672841")</f>
        <v/>
      </c>
      <c r="B461" t="n">
        <v>0.2192814218130674</v>
      </c>
    </row>
    <row r="462">
      <c r="A462">
        <f>HYPERLINK("https://stackoverflow.com/q/61734639", "61734639")</f>
        <v/>
      </c>
      <c r="B462" t="n">
        <v>0.1508676508676509</v>
      </c>
    </row>
    <row r="463">
      <c r="A463">
        <f>HYPERLINK("https://stackoverflow.com/q/61735365", "61735365")</f>
        <v/>
      </c>
      <c r="B463" t="n">
        <v>0.3048260381593715</v>
      </c>
    </row>
    <row r="464">
      <c r="A464">
        <f>HYPERLINK("https://stackoverflow.com/q/61824996", "61824996")</f>
        <v/>
      </c>
      <c r="B464" t="n">
        <v>0.1607115935474145</v>
      </c>
    </row>
    <row r="465">
      <c r="A465">
        <f>HYPERLINK("https://stackoverflow.com/q/61827269", "61827269")</f>
        <v/>
      </c>
      <c r="B465" t="n">
        <v>0.1877104377104377</v>
      </c>
    </row>
    <row r="466">
      <c r="A466">
        <f>HYPERLINK("https://stackoverflow.com/q/61854113", "61854113")</f>
        <v/>
      </c>
      <c r="B466" t="n">
        <v>0.2046176046176046</v>
      </c>
    </row>
    <row r="467">
      <c r="A467">
        <f>HYPERLINK("https://stackoverflow.com/q/61903819", "61903819")</f>
        <v/>
      </c>
      <c r="B467" t="n">
        <v>0.169023569023569</v>
      </c>
    </row>
    <row r="468">
      <c r="A468">
        <f>HYPERLINK("https://stackoverflow.com/q/61928879", "61928879")</f>
        <v/>
      </c>
      <c r="B468" t="n">
        <v>0.2305331799002685</v>
      </c>
    </row>
    <row r="469">
      <c r="A469">
        <f>HYPERLINK("https://stackoverflow.com/q/61977505", "61977505")</f>
        <v/>
      </c>
      <c r="B469" t="n">
        <v>0.2130767130767131</v>
      </c>
    </row>
    <row r="470">
      <c r="A470">
        <f>HYPERLINK("https://stackoverflow.com/q/62022772", "62022772")</f>
        <v/>
      </c>
      <c r="B470" t="n">
        <v>0.127089072543618</v>
      </c>
    </row>
    <row r="471">
      <c r="A471">
        <f>HYPERLINK("https://stackoverflow.com/q/62049728", "62049728")</f>
        <v/>
      </c>
      <c r="B471" t="n">
        <v>0.222123192711428</v>
      </c>
    </row>
    <row r="472">
      <c r="A472">
        <f>HYPERLINK("https://stackoverflow.com/q/62076983", "62076983")</f>
        <v/>
      </c>
      <c r="B472" t="n">
        <v>0.1864801864801865</v>
      </c>
    </row>
    <row r="473">
      <c r="A473">
        <f>HYPERLINK("https://stackoverflow.com/q/62080130", "62080130")</f>
        <v/>
      </c>
      <c r="B473" t="n">
        <v>0.2838383838383839</v>
      </c>
    </row>
    <row r="474">
      <c r="A474">
        <f>HYPERLINK("https://stackoverflow.com/q/62081474", "62081474")</f>
        <v/>
      </c>
      <c r="B474" t="n">
        <v>0.1677188552188552</v>
      </c>
    </row>
    <row r="475">
      <c r="A475">
        <f>HYPERLINK("https://stackoverflow.com/q/62099257", "62099257")</f>
        <v/>
      </c>
      <c r="B475" t="n">
        <v>0.1665592091124007</v>
      </c>
    </row>
    <row r="476">
      <c r="A476">
        <f>HYPERLINK("https://stackoverflow.com/q/62107434", "62107434")</f>
        <v/>
      </c>
      <c r="B476" t="n">
        <v>0.2167457709626385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