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HYPERLINK("https://stackoverflow.com/q/980932", "980932")</f>
        <v/>
      </c>
      <c r="B2" t="n">
        <v>0.3051334008780818</v>
      </c>
    </row>
    <row r="3">
      <c r="A3">
        <f>HYPERLINK("https://stackoverflow.com/q/1258834", "1258834")</f>
        <v/>
      </c>
      <c r="B3" t="n">
        <v>0.2241423451100871</v>
      </c>
    </row>
    <row r="4">
      <c r="A4">
        <f>HYPERLINK("https://stackoverflow.com/q/3700594", "3700594")</f>
        <v/>
      </c>
      <c r="B4" t="n">
        <v>0.205048139474369</v>
      </c>
    </row>
    <row r="5">
      <c r="A5">
        <f>HYPERLINK("https://stackoverflow.com/q/3906522", "3906522")</f>
        <v/>
      </c>
      <c r="B5" t="n">
        <v>0.2255822036843935</v>
      </c>
    </row>
    <row r="6">
      <c r="A6">
        <f>HYPERLINK("https://stackoverflow.com/q/4556252", "4556252")</f>
        <v/>
      </c>
      <c r="B6" t="n">
        <v>0.1685105018438352</v>
      </c>
    </row>
    <row r="7">
      <c r="A7">
        <f>HYPERLINK("https://stackoverflow.com/q/4804623", "4804623")</f>
        <v/>
      </c>
      <c r="B7" t="n">
        <v>0.1595238095238095</v>
      </c>
    </row>
    <row r="8">
      <c r="A8">
        <f>HYPERLINK("https://stackoverflow.com/q/5552901", "5552901")</f>
        <v/>
      </c>
      <c r="B8" t="n">
        <v>0.1999079825166782</v>
      </c>
    </row>
    <row r="9">
      <c r="A9">
        <f>HYPERLINK("https://stackoverflow.com/q/7304006", "7304006")</f>
        <v/>
      </c>
      <c r="B9" t="n">
        <v>0.1524103468547914</v>
      </c>
    </row>
    <row r="10">
      <c r="A10">
        <f>HYPERLINK("https://stackoverflow.com/q/7383641", "7383641")</f>
        <v/>
      </c>
      <c r="B10" t="n">
        <v>0.1541725601131542</v>
      </c>
    </row>
    <row r="11">
      <c r="A11">
        <f>HYPERLINK("https://stackoverflow.com/q/7679733", "7679733")</f>
        <v/>
      </c>
      <c r="B11" t="n">
        <v>0.192760077652164</v>
      </c>
    </row>
    <row r="12">
      <c r="A12">
        <f>HYPERLINK("https://stackoverflow.com/q/7699717", "7699717")</f>
        <v/>
      </c>
      <c r="B12" t="n">
        <v>0.1384479717813051</v>
      </c>
    </row>
    <row r="13">
      <c r="A13">
        <f>HYPERLINK("https://stackoverflow.com/q/8005085", "8005085")</f>
        <v/>
      </c>
      <c r="B13" t="n">
        <v>0.3517006802721088</v>
      </c>
    </row>
    <row r="14">
      <c r="A14">
        <f>HYPERLINK("https://stackoverflow.com/q/8040701", "8040701")</f>
        <v/>
      </c>
      <c r="B14" t="n">
        <v>0.1502931502931504</v>
      </c>
    </row>
    <row r="15">
      <c r="A15">
        <f>HYPERLINK("https://stackoverflow.com/q/8123314", "8123314")</f>
        <v/>
      </c>
      <c r="B15" t="n">
        <v>0.1794733044733045</v>
      </c>
    </row>
    <row r="16">
      <c r="A16">
        <f>HYPERLINK("https://stackoverflow.com/q/8522884", "8522884")</f>
        <v/>
      </c>
      <c r="B16" t="n">
        <v>0.2775483989356821</v>
      </c>
    </row>
    <row r="17">
      <c r="A17">
        <f>HYPERLINK("https://stackoverflow.com/q/8980486", "8980486")</f>
        <v/>
      </c>
      <c r="B17" t="n">
        <v>0.1706816059757236</v>
      </c>
    </row>
    <row r="18">
      <c r="A18">
        <f>HYPERLINK("https://stackoverflow.com/q/9041860", "9041860")</f>
        <v/>
      </c>
      <c r="B18" t="n">
        <v>0.132906894100924</v>
      </c>
    </row>
    <row r="19">
      <c r="A19">
        <f>HYPERLINK("https://stackoverflow.com/q/9054254", "9054254")</f>
        <v/>
      </c>
      <c r="B19" t="n">
        <v>0.163265306122449</v>
      </c>
    </row>
    <row r="20">
      <c r="A20">
        <f>HYPERLINK("https://stackoverflow.com/q/9372228", "9372228")</f>
        <v/>
      </c>
      <c r="B20" t="n">
        <v>0.2612112806287564</v>
      </c>
    </row>
    <row r="21">
      <c r="A21">
        <f>HYPERLINK("https://stackoverflow.com/q/9391137", "9391137")</f>
        <v/>
      </c>
      <c r="B21" t="n">
        <v>0.3178538633084088</v>
      </c>
    </row>
    <row r="22">
      <c r="A22">
        <f>HYPERLINK("https://stackoverflow.com/q/9802779", "9802779")</f>
        <v/>
      </c>
      <c r="B22" t="n">
        <v>0.1468253968253969</v>
      </c>
    </row>
    <row r="23">
      <c r="A23">
        <f>HYPERLINK("https://stackoverflow.com/q/9959449", "9959449")</f>
        <v/>
      </c>
      <c r="B23" t="n">
        <v>0.2264808362369339</v>
      </c>
    </row>
    <row r="24">
      <c r="A24">
        <f>HYPERLINK("https://stackoverflow.com/q/9980294", "9980294")</f>
        <v/>
      </c>
      <c r="B24" t="n">
        <v>0.4129565105174861</v>
      </c>
    </row>
    <row r="25">
      <c r="A25">
        <f>HYPERLINK("https://stackoverflow.com/q/10152372", "10152372")</f>
        <v/>
      </c>
      <c r="B25" t="n">
        <v>0.1130952380952381</v>
      </c>
    </row>
    <row r="26">
      <c r="A26">
        <f>HYPERLINK("https://stackoverflow.com/q/10170940", "10170940")</f>
        <v/>
      </c>
      <c r="B26" t="n">
        <v>0.2761207046921333</v>
      </c>
    </row>
    <row r="27">
      <c r="A27">
        <f>HYPERLINK("https://stackoverflow.com/q/10557731", "10557731")</f>
        <v/>
      </c>
      <c r="B27" t="n">
        <v>0.1551099972152604</v>
      </c>
    </row>
    <row r="28">
      <c r="A28">
        <f>HYPERLINK("https://stackoverflow.com/q/10586848", "10586848")</f>
        <v/>
      </c>
      <c r="B28" t="n">
        <v>0.1709252806813782</v>
      </c>
    </row>
    <row r="29">
      <c r="A29">
        <f>HYPERLINK("https://stackoverflow.com/q/10673123", "10673123")</f>
        <v/>
      </c>
      <c r="B29" t="n">
        <v>0.3184019370460047</v>
      </c>
    </row>
    <row r="30">
      <c r="A30">
        <f>HYPERLINK("https://stackoverflow.com/q/10690115", "10690115")</f>
        <v/>
      </c>
      <c r="B30" t="n">
        <v>0.2338259441707717</v>
      </c>
    </row>
    <row r="31">
      <c r="A31">
        <f>HYPERLINK("https://stackoverflow.com/q/10761717", "10761717")</f>
        <v/>
      </c>
      <c r="B31" t="n">
        <v>0.2402116402116403</v>
      </c>
    </row>
    <row r="32">
      <c r="A32">
        <f>HYPERLINK("https://stackoverflow.com/q/10784169", "10784169")</f>
        <v/>
      </c>
      <c r="B32" t="n">
        <v>0.2256069094304389</v>
      </c>
    </row>
    <row r="33">
      <c r="A33">
        <f>HYPERLINK("https://stackoverflow.com/q/11064969", "11064969")</f>
        <v/>
      </c>
      <c r="B33" t="n">
        <v>0.1139455782312925</v>
      </c>
    </row>
    <row r="34">
      <c r="A34">
        <f>HYPERLINK("https://stackoverflow.com/q/11352675", "11352675")</f>
        <v/>
      </c>
      <c r="B34" t="n">
        <v>0.2409611992945327</v>
      </c>
    </row>
    <row r="35">
      <c r="A35">
        <f>HYPERLINK("https://stackoverflow.com/q/11513122", "11513122")</f>
        <v/>
      </c>
      <c r="B35" t="n">
        <v>0.1494331065759637</v>
      </c>
    </row>
    <row r="36">
      <c r="A36">
        <f>HYPERLINK("https://stackoverflow.com/q/11718933", "11718933")</f>
        <v/>
      </c>
      <c r="B36" t="n">
        <v>0.1767040149393091</v>
      </c>
    </row>
    <row r="37">
      <c r="A37">
        <f>HYPERLINK("https://stackoverflow.com/q/12020334", "12020334")</f>
        <v/>
      </c>
      <c r="B37" t="n">
        <v>0.1818860877684407</v>
      </c>
    </row>
    <row r="38">
      <c r="A38">
        <f>HYPERLINK("https://stackoverflow.com/q/12028626", "12028626")</f>
        <v/>
      </c>
      <c r="B38" t="n">
        <v>0.2869352869352869</v>
      </c>
    </row>
    <row r="39">
      <c r="A39">
        <f>HYPERLINK("https://stackoverflow.com/q/12031216", "12031216")</f>
        <v/>
      </c>
      <c r="B39" t="n">
        <v>0.1430191124068675</v>
      </c>
    </row>
    <row r="40">
      <c r="A40">
        <f>HYPERLINK("https://stackoverflow.com/q/12412269", "12412269")</f>
        <v/>
      </c>
      <c r="B40" t="n">
        <v>0.2495950761256885</v>
      </c>
    </row>
    <row r="41">
      <c r="A41">
        <f>HYPERLINK("https://stackoverflow.com/q/12504547", "12504547")</f>
        <v/>
      </c>
      <c r="B41" t="n">
        <v>0.2595941330118545</v>
      </c>
    </row>
    <row r="42">
      <c r="A42">
        <f>HYPERLINK("https://stackoverflow.com/q/13825378", "13825378")</f>
        <v/>
      </c>
      <c r="B42" t="n">
        <v>0.2129405434490181</v>
      </c>
    </row>
    <row r="43">
      <c r="A43">
        <f>HYPERLINK("https://stackoverflow.com/q/14907056", "14907056")</f>
        <v/>
      </c>
      <c r="B43" t="n">
        <v>0.1347117794486216</v>
      </c>
    </row>
    <row r="44">
      <c r="A44">
        <f>HYPERLINK("https://stackoverflow.com/q/15045253", "15045253")</f>
        <v/>
      </c>
      <c r="B44" t="n">
        <v>0.211061507936508</v>
      </c>
    </row>
    <row r="45">
      <c r="A45">
        <f>HYPERLINK("https://stackoverflow.com/q/15106856", "15106856")</f>
        <v/>
      </c>
      <c r="B45" t="n">
        <v>0.1498218334953029</v>
      </c>
    </row>
    <row r="46">
      <c r="A46">
        <f>HYPERLINK("https://stackoverflow.com/q/15224492", "15224492")</f>
        <v/>
      </c>
      <c r="B46" t="n">
        <v>0.1454173067076293</v>
      </c>
    </row>
    <row r="47">
      <c r="A47">
        <f>HYPERLINK("https://stackoverflow.com/q/15239231", "15239231")</f>
        <v/>
      </c>
      <c r="B47" t="n">
        <v>0.2349860906561938</v>
      </c>
    </row>
    <row r="48">
      <c r="A48">
        <f>HYPERLINK("https://stackoverflow.com/q/15763574", "15763574")</f>
        <v/>
      </c>
      <c r="B48" t="n">
        <v>0.1601731601731601</v>
      </c>
    </row>
    <row r="49">
      <c r="A49">
        <f>HYPERLINK("https://stackoverflow.com/q/16087271", "16087271")</f>
        <v/>
      </c>
      <c r="B49" t="n">
        <v>0.1527963210206201</v>
      </c>
    </row>
    <row r="50">
      <c r="A50">
        <f>HYPERLINK("https://stackoverflow.com/q/16306006", "16306006")</f>
        <v/>
      </c>
      <c r="B50" t="n">
        <v>0.2323972323972324</v>
      </c>
    </row>
    <row r="51">
      <c r="A51">
        <f>HYPERLINK("https://stackoverflow.com/q/16911661", "16911661")</f>
        <v/>
      </c>
      <c r="B51" t="n">
        <v>0.3286404416839198</v>
      </c>
    </row>
    <row r="52">
      <c r="A52">
        <f>HYPERLINK("https://stackoverflow.com/q/17273496", "17273496")</f>
        <v/>
      </c>
      <c r="B52" t="n">
        <v>0.2407045009784736</v>
      </c>
    </row>
    <row r="53">
      <c r="A53">
        <f>HYPERLINK("https://stackoverflow.com/q/17575941", "17575941")</f>
        <v/>
      </c>
      <c r="B53" t="n">
        <v>0.2026862026862027</v>
      </c>
    </row>
    <row r="54">
      <c r="A54">
        <f>HYPERLINK("https://stackoverflow.com/q/17801810", "17801810")</f>
        <v/>
      </c>
      <c r="B54" t="n">
        <v>0.1848739495798319</v>
      </c>
    </row>
    <row r="55">
      <c r="A55">
        <f>HYPERLINK("https://stackoverflow.com/q/17926933", "17926933")</f>
        <v/>
      </c>
      <c r="B55" t="n">
        <v>0.2040985548448236</v>
      </c>
    </row>
    <row r="56">
      <c r="A56">
        <f>HYPERLINK("https://stackoverflow.com/q/17969305", "17969305")</f>
        <v/>
      </c>
      <c r="B56" t="n">
        <v>0.19162363740677</v>
      </c>
    </row>
    <row r="57">
      <c r="A57">
        <f>HYPERLINK("https://stackoverflow.com/q/18041364", "18041364")</f>
        <v/>
      </c>
      <c r="B57" t="n">
        <v>0.2696724079702804</v>
      </c>
    </row>
    <row r="58">
      <c r="A58">
        <f>HYPERLINK("https://stackoverflow.com/q/18096689", "18096689")</f>
        <v/>
      </c>
      <c r="B58" t="n">
        <v>0.1450673096242717</v>
      </c>
    </row>
    <row r="59">
      <c r="A59">
        <f>HYPERLINK("https://stackoverflow.com/q/18580277", "18580277")</f>
        <v/>
      </c>
      <c r="B59" t="n">
        <v>0.1261904761904762</v>
      </c>
    </row>
    <row r="60">
      <c r="A60">
        <f>HYPERLINK("https://stackoverflow.com/q/18617586", "18617586")</f>
        <v/>
      </c>
      <c r="B60" t="n">
        <v>0.3281683043587805</v>
      </c>
    </row>
    <row r="61">
      <c r="A61">
        <f>HYPERLINK("https://stackoverflow.com/q/18730532", "18730532")</f>
        <v/>
      </c>
      <c r="B61" t="n">
        <v>0.2525879917184266</v>
      </c>
    </row>
    <row r="62">
      <c r="A62">
        <f>HYPERLINK("https://stackoverflow.com/q/19289621", "19289621")</f>
        <v/>
      </c>
      <c r="B62" t="n">
        <v>0.1691005291005291</v>
      </c>
    </row>
    <row r="63">
      <c r="A63">
        <f>HYPERLINK("https://stackoverflow.com/q/19432016", "19432016")</f>
        <v/>
      </c>
      <c r="B63" t="n">
        <v>0.1657329598506069</v>
      </c>
    </row>
    <row r="64">
      <c r="A64">
        <f>HYPERLINK("https://stackoverflow.com/q/19478478", "19478478")</f>
        <v/>
      </c>
      <c r="B64" t="n">
        <v>0.203678979379914</v>
      </c>
    </row>
    <row r="65">
      <c r="A65">
        <f>HYPERLINK("https://stackoverflow.com/q/19796320", "19796320")</f>
        <v/>
      </c>
      <c r="B65" t="n">
        <v>0.1720634920634921</v>
      </c>
    </row>
    <row r="66">
      <c r="A66">
        <f>HYPERLINK("https://stackoverflow.com/q/20176524", "20176524")</f>
        <v/>
      </c>
      <c r="B66" t="n">
        <v>0.2029761904761905</v>
      </c>
    </row>
    <row r="67">
      <c r="A67">
        <f>HYPERLINK("https://stackoverflow.com/q/20486048", "20486048")</f>
        <v/>
      </c>
      <c r="B67" t="n">
        <v>0.1751984126984127</v>
      </c>
    </row>
    <row r="68">
      <c r="A68">
        <f>HYPERLINK("https://stackoverflow.com/q/20770100", "20770100")</f>
        <v/>
      </c>
      <c r="B68" t="n">
        <v>0.2439741328630218</v>
      </c>
    </row>
    <row r="69">
      <c r="A69">
        <f>HYPERLINK("https://stackoverflow.com/q/21177958", "21177958")</f>
        <v/>
      </c>
      <c r="B69" t="n">
        <v>0.3527696793002915</v>
      </c>
    </row>
    <row r="70">
      <c r="A70">
        <f>HYPERLINK("https://stackoverflow.com/q/21314917", "21314917")</f>
        <v/>
      </c>
      <c r="B70" t="n">
        <v>0.3875776397515528</v>
      </c>
    </row>
    <row r="71">
      <c r="A71">
        <f>HYPERLINK("https://stackoverflow.com/q/21473504", "21473504")</f>
        <v/>
      </c>
      <c r="B71" t="n">
        <v>0.1942767717415605</v>
      </c>
    </row>
    <row r="72">
      <c r="A72">
        <f>HYPERLINK("https://stackoverflow.com/q/21492201", "21492201")</f>
        <v/>
      </c>
      <c r="B72" t="n">
        <v>0.1668253968253968</v>
      </c>
    </row>
    <row r="73">
      <c r="A73">
        <f>HYPERLINK("https://stackoverflow.com/q/22145868", "22145868")</f>
        <v/>
      </c>
      <c r="B73" t="n">
        <v>0.1916236374067699</v>
      </c>
    </row>
    <row r="74">
      <c r="A74">
        <f>HYPERLINK("https://stackoverflow.com/q/22244681", "22244681")</f>
        <v/>
      </c>
      <c r="B74" t="n">
        <v>0.1355311355311355</v>
      </c>
    </row>
    <row r="75">
      <c r="A75">
        <f>HYPERLINK("https://stackoverflow.com/q/22611025", "22611025")</f>
        <v/>
      </c>
      <c r="B75" t="n">
        <v>0.2201166180758018</v>
      </c>
    </row>
    <row r="76">
      <c r="A76">
        <f>HYPERLINK("https://stackoverflow.com/q/23062636", "23062636")</f>
        <v/>
      </c>
      <c r="B76" t="n">
        <v>0.1552579365079365</v>
      </c>
    </row>
    <row r="77">
      <c r="A77">
        <f>HYPERLINK("https://stackoverflow.com/q/23135039", "23135039")</f>
        <v/>
      </c>
      <c r="B77" t="n">
        <v>0.2722832722832723</v>
      </c>
    </row>
    <row r="78">
      <c r="A78">
        <f>HYPERLINK("https://stackoverflow.com/q/23261369", "23261369")</f>
        <v/>
      </c>
      <c r="B78" t="n">
        <v>0.1606488749345892</v>
      </c>
    </row>
    <row r="79">
      <c r="A79">
        <f>HYPERLINK("https://stackoverflow.com/q/23265831", "23265831")</f>
        <v/>
      </c>
      <c r="B79" t="n">
        <v>0.1641632044316609</v>
      </c>
    </row>
    <row r="80">
      <c r="A80">
        <f>HYPERLINK("https://stackoverflow.com/q/23539254", "23539254")</f>
        <v/>
      </c>
      <c r="B80" t="n">
        <v>0.1523809523809524</v>
      </c>
    </row>
    <row r="81">
      <c r="A81">
        <f>HYPERLINK("https://stackoverflow.com/q/23554357", "23554357")</f>
        <v/>
      </c>
      <c r="B81" t="n">
        <v>0.1646031746031746</v>
      </c>
    </row>
    <row r="82">
      <c r="A82">
        <f>HYPERLINK("https://stackoverflow.com/q/23695745", "23695745")</f>
        <v/>
      </c>
      <c r="B82" t="n">
        <v>0.216765873015873</v>
      </c>
    </row>
    <row r="83">
      <c r="A83">
        <f>HYPERLINK("https://stackoverflow.com/q/24064506", "24064506")</f>
        <v/>
      </c>
      <c r="B83" t="n">
        <v>0.2114129905540948</v>
      </c>
    </row>
    <row r="84">
      <c r="A84">
        <f>HYPERLINK("https://stackoverflow.com/q/24135734", "24135734")</f>
        <v/>
      </c>
      <c r="B84" t="n">
        <v>0.1387163561076604</v>
      </c>
    </row>
    <row r="85">
      <c r="A85">
        <f>HYPERLINK("https://stackoverflow.com/q/24450595", "24450595")</f>
        <v/>
      </c>
      <c r="B85" t="n">
        <v>0.2638982923343113</v>
      </c>
    </row>
    <row r="86">
      <c r="A86">
        <f>HYPERLINK("https://stackoverflow.com/q/24617605", "24617605")</f>
        <v/>
      </c>
      <c r="B86" t="n">
        <v>0.1200918964076859</v>
      </c>
    </row>
    <row r="87">
      <c r="A87">
        <f>HYPERLINK("https://stackoverflow.com/q/25279217", "25279217")</f>
        <v/>
      </c>
      <c r="B87" t="n">
        <v>0.1214526214526214</v>
      </c>
    </row>
    <row r="88">
      <c r="A88">
        <f>HYPERLINK("https://stackoverflow.com/q/25499141", "25499141")</f>
        <v/>
      </c>
      <c r="B88" t="n">
        <v>0.1700680272108844</v>
      </c>
    </row>
    <row r="89">
      <c r="A89">
        <f>HYPERLINK("https://stackoverflow.com/q/25560603", "25560603")</f>
        <v/>
      </c>
      <c r="B89" t="n">
        <v>0.2596631527929238</v>
      </c>
    </row>
    <row r="90">
      <c r="A90">
        <f>HYPERLINK("https://stackoverflow.com/q/26235358", "26235358")</f>
        <v/>
      </c>
      <c r="B90" t="n">
        <v>0.174920634920635</v>
      </c>
    </row>
    <row r="91">
      <c r="A91">
        <f>HYPERLINK("https://stackoverflow.com/q/26475674", "26475674")</f>
        <v/>
      </c>
      <c r="B91" t="n">
        <v>0.287202380952381</v>
      </c>
    </row>
    <row r="92">
      <c r="A92">
        <f>HYPERLINK("https://stackoverflow.com/q/26590629", "26590629")</f>
        <v/>
      </c>
      <c r="B92" t="n">
        <v>0.4260728982951205</v>
      </c>
    </row>
    <row r="93">
      <c r="A93">
        <f>HYPERLINK("https://stackoverflow.com/q/26634391", "26634391")</f>
        <v/>
      </c>
      <c r="B93" t="n">
        <v>0.1876984126984127</v>
      </c>
    </row>
    <row r="94">
      <c r="A94">
        <f>HYPERLINK("https://stackoverflow.com/q/27398134", "27398134")</f>
        <v/>
      </c>
      <c r="B94" t="n">
        <v>0.1871148459383754</v>
      </c>
    </row>
    <row r="95">
      <c r="A95">
        <f>HYPERLINK("https://stackoverflow.com/q/27416913", "27416913")</f>
        <v/>
      </c>
      <c r="B95" t="n">
        <v>0.1625966625966626</v>
      </c>
    </row>
    <row r="96">
      <c r="A96">
        <f>HYPERLINK("https://stackoverflow.com/q/27426874", "27426874")</f>
        <v/>
      </c>
      <c r="B96" t="n">
        <v>0.1149513568868407</v>
      </c>
    </row>
    <row r="97">
      <c r="A97">
        <f>HYPERLINK("https://stackoverflow.com/q/27793944", "27793944")</f>
        <v/>
      </c>
      <c r="B97" t="n">
        <v>0.1098742527313956</v>
      </c>
    </row>
    <row r="98">
      <c r="A98">
        <f>HYPERLINK("https://stackoverflow.com/q/27922716", "27922716")</f>
        <v/>
      </c>
      <c r="B98" t="n">
        <v>0.2535747081201627</v>
      </c>
    </row>
    <row r="99">
      <c r="A99">
        <f>HYPERLINK("https://stackoverflow.com/q/28019888", "28019888")</f>
        <v/>
      </c>
      <c r="B99" t="n">
        <v>0.2594482237339381</v>
      </c>
    </row>
    <row r="100">
      <c r="A100">
        <f>HYPERLINK("https://stackoverflow.com/q/28610006", "28610006")</f>
        <v/>
      </c>
      <c r="B100" t="n">
        <v>0.1860670194003528</v>
      </c>
    </row>
    <row r="101">
      <c r="A101">
        <f>HYPERLINK("https://stackoverflow.com/q/28769714", "28769714")</f>
        <v/>
      </c>
      <c r="B101" t="n">
        <v>0.1874590056408239</v>
      </c>
    </row>
    <row r="102">
      <c r="A102">
        <f>HYPERLINK("https://stackoverflow.com/q/29287436", "29287436")</f>
        <v/>
      </c>
      <c r="B102" t="n">
        <v>0.1715092816787732</v>
      </c>
    </row>
    <row r="103">
      <c r="A103">
        <f>HYPERLINK("https://stackoverflow.com/q/30003533", "30003533")</f>
        <v/>
      </c>
      <c r="B103" t="n">
        <v>0.1303258145363409</v>
      </c>
    </row>
    <row r="104">
      <c r="A104">
        <f>HYPERLINK("https://stackoverflow.com/q/30193726", "30193726")</f>
        <v/>
      </c>
      <c r="B104" t="n">
        <v>0.1733021077283373</v>
      </c>
    </row>
    <row r="105">
      <c r="A105">
        <f>HYPERLINK("https://stackoverflow.com/q/30460291", "30460291")</f>
        <v/>
      </c>
      <c r="B105" t="n">
        <v>0.2718493019697839</v>
      </c>
    </row>
    <row r="106">
      <c r="A106">
        <f>HYPERLINK("https://stackoverflow.com/q/31481379", "31481379")</f>
        <v/>
      </c>
      <c r="B106" t="n">
        <v>0.1276844070961718</v>
      </c>
    </row>
    <row r="107">
      <c r="A107">
        <f>HYPERLINK("https://stackoverflow.com/q/31914821", "31914821")</f>
        <v/>
      </c>
      <c r="B107" t="n">
        <v>0.2196747011561827</v>
      </c>
    </row>
    <row r="108">
      <c r="A108">
        <f>HYPERLINK("https://stackoverflow.com/q/31942969", "31942969")</f>
        <v/>
      </c>
      <c r="B108" t="n">
        <v>0.1623766623766624</v>
      </c>
    </row>
    <row r="109">
      <c r="A109">
        <f>HYPERLINK("https://stackoverflow.com/q/32201636", "32201636")</f>
        <v/>
      </c>
      <c r="B109" t="n">
        <v>0.1398046398046398</v>
      </c>
    </row>
    <row r="110">
      <c r="A110">
        <f>HYPERLINK("https://stackoverflow.com/q/32512054", "32512054")</f>
        <v/>
      </c>
      <c r="B110" t="n">
        <v>0.132936507936508</v>
      </c>
    </row>
    <row r="111">
      <c r="A111">
        <f>HYPERLINK("https://stackoverflow.com/q/34305838", "34305838")</f>
        <v/>
      </c>
      <c r="B111" t="n">
        <v>0.1737334203087628</v>
      </c>
    </row>
    <row r="112">
      <c r="A112">
        <f>HYPERLINK("https://stackoverflow.com/q/35265813", "35265813")</f>
        <v/>
      </c>
      <c r="B112" t="n">
        <v>0.1095238095238095</v>
      </c>
    </row>
    <row r="113">
      <c r="A113">
        <f>HYPERLINK("https://stackoverflow.com/q/35414315", "35414315")</f>
        <v/>
      </c>
      <c r="B113" t="n">
        <v>0.1634424603174603</v>
      </c>
    </row>
    <row r="114">
      <c r="A114">
        <f>HYPERLINK("https://stackoverflow.com/q/35618897", "35618897")</f>
        <v/>
      </c>
      <c r="B114" t="n">
        <v>0.2047389003910743</v>
      </c>
    </row>
    <row r="115">
      <c r="A115">
        <f>HYPERLINK("https://stackoverflow.com/q/35742554", "35742554")</f>
        <v/>
      </c>
      <c r="B115" t="n">
        <v>0.2331455879842977</v>
      </c>
    </row>
    <row r="116">
      <c r="A116">
        <f>HYPERLINK("https://stackoverflow.com/q/36028847", "36028847")</f>
        <v/>
      </c>
      <c r="B116" t="n">
        <v>0.1083597883597884</v>
      </c>
    </row>
    <row r="117">
      <c r="A117">
        <f>HYPERLINK("https://stackoverflow.com/q/36070513", "36070513")</f>
        <v/>
      </c>
      <c r="B117" t="n">
        <v>0.1198616198616198</v>
      </c>
    </row>
    <row r="118">
      <c r="A118">
        <f>HYPERLINK("https://stackoverflow.com/q/36257435", "36257435")</f>
        <v/>
      </c>
      <c r="B118" t="n">
        <v>0.1140873015873016</v>
      </c>
    </row>
    <row r="119">
      <c r="A119">
        <f>HYPERLINK("https://stackoverflow.com/q/36565321", "36565321")</f>
        <v/>
      </c>
      <c r="B119" t="n">
        <v>0.132936507936508</v>
      </c>
    </row>
    <row r="120">
      <c r="A120">
        <f>HYPERLINK("https://stackoverflow.com/q/36760509", "36760509")</f>
        <v/>
      </c>
      <c r="B120" t="n">
        <v>0.1711145996860283</v>
      </c>
    </row>
    <row r="121">
      <c r="A121">
        <f>HYPERLINK("https://stackoverflow.com/q/37020959", "37020959")</f>
        <v/>
      </c>
      <c r="B121" t="n">
        <v>0.1794674859190988</v>
      </c>
    </row>
    <row r="122">
      <c r="A122">
        <f>HYPERLINK("https://stackoverflow.com/q/37125043", "37125043")</f>
        <v/>
      </c>
      <c r="B122" t="n">
        <v>0.2378191856452726</v>
      </c>
    </row>
    <row r="123">
      <c r="A123">
        <f>HYPERLINK("https://stackoverflow.com/q/37196287", "37196287")</f>
        <v/>
      </c>
      <c r="B123" t="n">
        <v>0.1963045634920635</v>
      </c>
    </row>
    <row r="124">
      <c r="A124">
        <f>HYPERLINK("https://stackoverflow.com/q/37475065", "37475065")</f>
        <v/>
      </c>
      <c r="B124" t="n">
        <v>0.1701213818860878</v>
      </c>
    </row>
    <row r="125">
      <c r="A125">
        <f>HYPERLINK("https://stackoverflow.com/q/37723718", "37723718")</f>
        <v/>
      </c>
      <c r="B125" t="n">
        <v>0.1730354693317657</v>
      </c>
    </row>
    <row r="126">
      <c r="A126">
        <f>HYPERLINK("https://stackoverflow.com/q/37915834", "37915834")</f>
        <v/>
      </c>
      <c r="B126" t="n">
        <v>0.2949308755760368</v>
      </c>
    </row>
    <row r="127">
      <c r="A127">
        <f>HYPERLINK("https://stackoverflow.com/q/38071825", "38071825")</f>
        <v/>
      </c>
      <c r="B127" t="n">
        <v>0.1922015182884748</v>
      </c>
    </row>
    <row r="128">
      <c r="A128">
        <f>HYPERLINK("https://stackoverflow.com/q/38233602", "38233602")</f>
        <v/>
      </c>
      <c r="B128" t="n">
        <v>0.1305114638447972</v>
      </c>
    </row>
    <row r="129">
      <c r="A129">
        <f>HYPERLINK("https://stackoverflow.com/q/38342186", "38342186")</f>
        <v/>
      </c>
      <c r="B129" t="n">
        <v>0.1563146997929607</v>
      </c>
    </row>
    <row r="130">
      <c r="A130">
        <f>HYPERLINK("https://stackoverflow.com/q/38532528", "38532528")</f>
        <v/>
      </c>
      <c r="B130" t="n">
        <v>0.1529982363315697</v>
      </c>
    </row>
    <row r="131">
      <c r="A131">
        <f>HYPERLINK("https://stackoverflow.com/q/38556074", "38556074")</f>
        <v/>
      </c>
      <c r="B131" t="n">
        <v>0.1361344537815126</v>
      </c>
    </row>
    <row r="132">
      <c r="A132">
        <f>HYPERLINK("https://stackoverflow.com/q/38568792", "38568792")</f>
        <v/>
      </c>
      <c r="B132" t="n">
        <v>0.2201587301587302</v>
      </c>
    </row>
    <row r="133">
      <c r="A133">
        <f>HYPERLINK("https://stackoverflow.com/q/38781470", "38781470")</f>
        <v/>
      </c>
      <c r="B133" t="n">
        <v>0.1165674603174603</v>
      </c>
    </row>
    <row r="134">
      <c r="A134">
        <f>HYPERLINK("https://stackoverflow.com/q/39108557", "39108557")</f>
        <v/>
      </c>
      <c r="B134" t="n">
        <v>0.2205974253218349</v>
      </c>
    </row>
    <row r="135">
      <c r="A135">
        <f>HYPERLINK("https://stackoverflow.com/q/39320810", "39320810")</f>
        <v/>
      </c>
      <c r="B135" t="n">
        <v>0.2015873015873016</v>
      </c>
    </row>
    <row r="136">
      <c r="A136">
        <f>HYPERLINK("https://stackoverflow.com/q/39386670", "39386670")</f>
        <v/>
      </c>
      <c r="B136" t="n">
        <v>0.2380952380952382</v>
      </c>
    </row>
    <row r="137">
      <c r="A137">
        <f>HYPERLINK("https://stackoverflow.com/q/39537567", "39537567")</f>
        <v/>
      </c>
      <c r="B137" t="n">
        <v>0.1825396825396826</v>
      </c>
    </row>
    <row r="138">
      <c r="A138">
        <f>HYPERLINK("https://stackoverflow.com/q/39895345", "39895345")</f>
        <v/>
      </c>
      <c r="B138" t="n">
        <v>0.2399092970521542</v>
      </c>
    </row>
    <row r="139">
      <c r="A139">
        <f>HYPERLINK("https://stackoverflow.com/q/40064989", "40064989")</f>
        <v/>
      </c>
      <c r="B139" t="n">
        <v>0.137291280148423</v>
      </c>
    </row>
    <row r="140">
      <c r="A140">
        <f>HYPERLINK("https://stackoverflow.com/q/40471357", "40471357")</f>
        <v/>
      </c>
      <c r="B140" t="n">
        <v>0.1648604269293925</v>
      </c>
    </row>
    <row r="141">
      <c r="A141">
        <f>HYPERLINK("https://stackoverflow.com/q/40522198", "40522198")</f>
        <v/>
      </c>
      <c r="B141" t="n">
        <v>0.1483886483886484</v>
      </c>
    </row>
    <row r="142">
      <c r="A142">
        <f>HYPERLINK("https://stackoverflow.com/q/40596332", "40596332")</f>
        <v/>
      </c>
      <c r="B142" t="n">
        <v>0.2406244549101692</v>
      </c>
    </row>
    <row r="143">
      <c r="A143">
        <f>HYPERLINK("https://stackoverflow.com/q/40642721", "40642721")</f>
        <v/>
      </c>
      <c r="B143" t="n">
        <v>0.2253968253968254</v>
      </c>
    </row>
    <row r="144">
      <c r="A144">
        <f>HYPERLINK("https://stackoverflow.com/q/40797686", "40797686")</f>
        <v/>
      </c>
      <c r="B144" t="n">
        <v>0.2443746729461016</v>
      </c>
    </row>
    <row r="145">
      <c r="A145">
        <f>HYPERLINK("https://stackoverflow.com/q/40942931", "40942931")</f>
        <v/>
      </c>
      <c r="B145" t="n">
        <v>0.1540903540903541</v>
      </c>
    </row>
    <row r="146">
      <c r="A146">
        <f>HYPERLINK("https://stackoverflow.com/q/41994114", "41994114")</f>
        <v/>
      </c>
      <c r="B146" t="n">
        <v>0.1961085509472607</v>
      </c>
    </row>
    <row r="147">
      <c r="A147">
        <f>HYPERLINK("https://stackoverflow.com/q/42277585", "42277585")</f>
        <v/>
      </c>
      <c r="B147" t="n">
        <v>0.2260179434092477</v>
      </c>
    </row>
    <row r="148">
      <c r="A148">
        <f>HYPERLINK("https://stackoverflow.com/q/42313976", "42313976")</f>
        <v/>
      </c>
      <c r="B148" t="n">
        <v>0.1165674603174603</v>
      </c>
    </row>
    <row r="149">
      <c r="A149">
        <f>HYPERLINK("https://stackoverflow.com/q/42444198", "42444198")</f>
        <v/>
      </c>
      <c r="B149" t="n">
        <v>0.2352462352462353</v>
      </c>
    </row>
    <row r="150">
      <c r="A150">
        <f>HYPERLINK("https://stackoverflow.com/q/42484228", "42484228")</f>
        <v/>
      </c>
      <c r="B150" t="n">
        <v>0.1382488479262672</v>
      </c>
    </row>
    <row r="151">
      <c r="A151">
        <f>HYPERLINK("https://stackoverflow.com/q/42809056", "42809056")</f>
        <v/>
      </c>
      <c r="B151" t="n">
        <v>0.1646010002174386</v>
      </c>
    </row>
    <row r="152">
      <c r="A152">
        <f>HYPERLINK("https://stackoverflow.com/q/43061699", "43061699")</f>
        <v/>
      </c>
      <c r="B152" t="n">
        <v>0.2046031746031746</v>
      </c>
    </row>
    <row r="153">
      <c r="A153">
        <f>HYPERLINK("https://stackoverflow.com/q/43201890", "43201890")</f>
        <v/>
      </c>
      <c r="B153" t="n">
        <v>0.2036664431030628</v>
      </c>
    </row>
    <row r="154">
      <c r="A154">
        <f>HYPERLINK("https://stackoverflow.com/q/43243120", "43243120")</f>
        <v/>
      </c>
      <c r="B154" t="n">
        <v>0.1600851722802942</v>
      </c>
    </row>
    <row r="155">
      <c r="A155">
        <f>HYPERLINK("https://stackoverflow.com/q/43299948", "43299948")</f>
        <v/>
      </c>
      <c r="B155" t="n">
        <v>0.243078626799557</v>
      </c>
    </row>
    <row r="156">
      <c r="A156">
        <f>HYPERLINK("https://stackoverflow.com/q/43332875", "43332875")</f>
        <v/>
      </c>
      <c r="B156" t="n">
        <v>0.2076330532212886</v>
      </c>
    </row>
    <row r="157">
      <c r="A157">
        <f>HYPERLINK("https://stackoverflow.com/q/43454540", "43454540")</f>
        <v/>
      </c>
      <c r="B157" t="n">
        <v>0.1746031746031746</v>
      </c>
    </row>
    <row r="158">
      <c r="A158">
        <f>HYPERLINK("https://stackoverflow.com/q/43549104", "43549104")</f>
        <v/>
      </c>
      <c r="B158" t="n">
        <v>0.1743886743886744</v>
      </c>
    </row>
    <row r="159">
      <c r="A159">
        <f>HYPERLINK("https://stackoverflow.com/q/43837603", "43837603")</f>
        <v/>
      </c>
      <c r="B159" t="n">
        <v>0.160927960927961</v>
      </c>
    </row>
    <row r="160">
      <c r="A160">
        <f>HYPERLINK("https://stackoverflow.com/q/43877814", "43877814")</f>
        <v/>
      </c>
      <c r="B160" t="n">
        <v>0.2495950761256885</v>
      </c>
    </row>
    <row r="161">
      <c r="A161">
        <f>HYPERLINK("https://stackoverflow.com/q/43906526", "43906526")</f>
        <v/>
      </c>
      <c r="B161" t="n">
        <v>0.2081413210445468</v>
      </c>
    </row>
    <row r="162">
      <c r="A162">
        <f>HYPERLINK("https://stackoverflow.com/q/44050836", "44050836")</f>
        <v/>
      </c>
      <c r="B162" t="n">
        <v>0.1223002862347125</v>
      </c>
    </row>
    <row r="163">
      <c r="A163">
        <f>HYPERLINK("https://stackoverflow.com/q/44111993", "44111993")</f>
        <v/>
      </c>
      <c r="B163" t="n">
        <v>0.3253968253968255</v>
      </c>
    </row>
    <row r="164">
      <c r="A164">
        <f>HYPERLINK("https://stackoverflow.com/q/44525150", "44525150")</f>
        <v/>
      </c>
      <c r="B164" t="n">
        <v>0.1563706563706564</v>
      </c>
    </row>
    <row r="165">
      <c r="A165">
        <f>HYPERLINK("https://stackoverflow.com/q/44931104", "44931104")</f>
        <v/>
      </c>
      <c r="B165" t="n">
        <v>0.2234550778240099</v>
      </c>
    </row>
    <row r="166">
      <c r="A166">
        <f>HYPERLINK("https://stackoverflow.com/q/44963674", "44963674")</f>
        <v/>
      </c>
      <c r="B166" t="n">
        <v>0.1844484629294756</v>
      </c>
    </row>
    <row r="167">
      <c r="A167">
        <f>HYPERLINK("https://stackoverflow.com/q/45202450", "45202450")</f>
        <v/>
      </c>
      <c r="B167" t="n">
        <v>0.1987301587301588</v>
      </c>
    </row>
    <row r="168">
      <c r="A168">
        <f>HYPERLINK("https://stackoverflow.com/q/45318013", "45318013")</f>
        <v/>
      </c>
      <c r="B168" t="n">
        <v>0.2382286247832467</v>
      </c>
    </row>
    <row r="169">
      <c r="A169">
        <f>HYPERLINK("https://stackoverflow.com/q/45324416", "45324416")</f>
        <v/>
      </c>
      <c r="B169" t="n">
        <v>0.166257568319424</v>
      </c>
    </row>
    <row r="170">
      <c r="A170">
        <f>HYPERLINK("https://stackoverflow.com/q/45442784", "45442784")</f>
        <v/>
      </c>
      <c r="B170" t="n">
        <v>0.1743857360295717</v>
      </c>
    </row>
    <row r="171">
      <c r="A171">
        <f>HYPERLINK("https://stackoverflow.com/q/45563892", "45563892")</f>
        <v/>
      </c>
      <c r="B171" t="n">
        <v>0.1650246305418719</v>
      </c>
    </row>
    <row r="172">
      <c r="A172">
        <f>HYPERLINK("https://stackoverflow.com/q/45802802", "45802802")</f>
        <v/>
      </c>
      <c r="B172" t="n">
        <v>0.1605244996549345</v>
      </c>
    </row>
    <row r="173">
      <c r="A173">
        <f>HYPERLINK("https://stackoverflow.com/q/45824743", "45824743")</f>
        <v/>
      </c>
      <c r="B173" t="n">
        <v>0.2361315660284733</v>
      </c>
    </row>
    <row r="174">
      <c r="A174">
        <f>HYPERLINK("https://stackoverflow.com/q/45896488", "45896488")</f>
        <v/>
      </c>
      <c r="B174" t="n">
        <v>0.2290476190476192</v>
      </c>
    </row>
    <row r="175">
      <c r="A175">
        <f>HYPERLINK("https://stackoverflow.com/q/45949757", "45949757")</f>
        <v/>
      </c>
      <c r="B175" t="n">
        <v>0.1746031746031746</v>
      </c>
    </row>
    <row r="176">
      <c r="A176">
        <f>HYPERLINK("https://stackoverflow.com/q/46238759", "46238759")</f>
        <v/>
      </c>
      <c r="B176" t="n">
        <v>0.1785714285714286</v>
      </c>
    </row>
    <row r="177">
      <c r="A177">
        <f>HYPERLINK("https://stackoverflow.com/q/46241015", "46241015")</f>
        <v/>
      </c>
      <c r="B177" t="n">
        <v>0.2224283652855082</v>
      </c>
    </row>
    <row r="178">
      <c r="A178">
        <f>HYPERLINK("https://stackoverflow.com/q/46250017", "46250017")</f>
        <v/>
      </c>
      <c r="B178" t="n">
        <v>0.1146125116713352</v>
      </c>
    </row>
    <row r="179">
      <c r="A179">
        <f>HYPERLINK("https://stackoverflow.com/q/46362311", "46362311")</f>
        <v/>
      </c>
      <c r="B179" t="n">
        <v>0.130952380952381</v>
      </c>
    </row>
    <row r="180">
      <c r="A180">
        <f>HYPERLINK("https://stackoverflow.com/q/46417978", "46417978")</f>
        <v/>
      </c>
      <c r="B180" t="n">
        <v>0.1691005291005291</v>
      </c>
    </row>
    <row r="181">
      <c r="A181">
        <f>HYPERLINK("https://stackoverflow.com/q/46482177", "46482177")</f>
        <v/>
      </c>
      <c r="B181" t="n">
        <v>0.1472922502334267</v>
      </c>
    </row>
    <row r="182">
      <c r="A182">
        <f>HYPERLINK("https://stackoverflow.com/q/46483388", "46483388")</f>
        <v/>
      </c>
      <c r="B182" t="n">
        <v>0.199294532627866</v>
      </c>
    </row>
    <row r="183">
      <c r="A183">
        <f>HYPERLINK("https://stackoverflow.com/q/46541679", "46541679")</f>
        <v/>
      </c>
      <c r="B183" t="n">
        <v>0.1982629529799342</v>
      </c>
    </row>
    <row r="184">
      <c r="A184">
        <f>HYPERLINK("https://stackoverflow.com/q/46558510", "46558510")</f>
        <v/>
      </c>
      <c r="B184" t="n">
        <v>0.2039241622574956</v>
      </c>
    </row>
    <row r="185">
      <c r="A185">
        <f>HYPERLINK("https://stackoverflow.com/q/46681967", "46681967")</f>
        <v/>
      </c>
      <c r="B185" t="n">
        <v>0.1012987012987013</v>
      </c>
    </row>
    <row r="186">
      <c r="A186">
        <f>HYPERLINK("https://stackoverflow.com/q/46776819", "46776819")</f>
        <v/>
      </c>
      <c r="B186" t="n">
        <v>0.4399562123700055</v>
      </c>
    </row>
    <row r="187">
      <c r="A187">
        <f>HYPERLINK("https://stackoverflow.com/q/46970906", "46970906")</f>
        <v/>
      </c>
      <c r="B187" t="n">
        <v>0.1570961718020542</v>
      </c>
    </row>
    <row r="188">
      <c r="A188">
        <f>HYPERLINK("https://stackoverflow.com/q/47005811", "47005811")</f>
        <v/>
      </c>
      <c r="B188" t="n">
        <v>0.2629318394024278</v>
      </c>
    </row>
    <row r="189">
      <c r="A189">
        <f>HYPERLINK("https://stackoverflow.com/q/47174045", "47174045")</f>
        <v/>
      </c>
      <c r="B189" t="n">
        <v>0.182450508293205</v>
      </c>
    </row>
    <row r="190">
      <c r="A190">
        <f>HYPERLINK("https://stackoverflow.com/q/47236477", "47236477")</f>
        <v/>
      </c>
      <c r="B190" t="n">
        <v>0.1302308802308803</v>
      </c>
    </row>
    <row r="191">
      <c r="A191">
        <f>HYPERLINK("https://stackoverflow.com/q/47358219", "47358219")</f>
        <v/>
      </c>
      <c r="B191" t="n">
        <v>0.1563706563706564</v>
      </c>
    </row>
    <row r="192">
      <c r="A192">
        <f>HYPERLINK("https://stackoverflow.com/q/47378071", "47378071")</f>
        <v/>
      </c>
      <c r="B192" t="n">
        <v>0.1505602240896359</v>
      </c>
    </row>
    <row r="193">
      <c r="A193">
        <f>HYPERLINK("https://stackoverflow.com/q/47497901", "47497901")</f>
        <v/>
      </c>
      <c r="B193" t="n">
        <v>0.1675708257986739</v>
      </c>
    </row>
    <row r="194">
      <c r="A194">
        <f>HYPERLINK("https://stackoverflow.com/q/47742984", "47742984")</f>
        <v/>
      </c>
      <c r="B194" t="n">
        <v>0.1668811668811668</v>
      </c>
    </row>
    <row r="195">
      <c r="A195">
        <f>HYPERLINK("https://stackoverflow.com/q/47820479", "47820479")</f>
        <v/>
      </c>
      <c r="B195" t="n">
        <v>0.1250271798217004</v>
      </c>
    </row>
    <row r="196">
      <c r="A196">
        <f>HYPERLINK("https://stackoverflow.com/q/48452352", "48452352")</f>
        <v/>
      </c>
      <c r="B196" t="n">
        <v>0.2169738863287251</v>
      </c>
    </row>
    <row r="197">
      <c r="A197">
        <f>HYPERLINK("https://stackoverflow.com/q/48520584", "48520584")</f>
        <v/>
      </c>
      <c r="B197" t="n">
        <v>0.1466364323507181</v>
      </c>
    </row>
    <row r="198">
      <c r="A198">
        <f>HYPERLINK("https://stackoverflow.com/q/48556498", "48556498")</f>
        <v/>
      </c>
      <c r="B198" t="n">
        <v>0.1336219336219336</v>
      </c>
    </row>
    <row r="199">
      <c r="A199">
        <f>HYPERLINK("https://stackoverflow.com/q/48611557", "48611557")</f>
        <v/>
      </c>
      <c r="B199" t="n">
        <v>0.1484001007810532</v>
      </c>
    </row>
    <row r="200">
      <c r="A200">
        <f>HYPERLINK("https://stackoverflow.com/q/48628269", "48628269")</f>
        <v/>
      </c>
      <c r="B200" t="n">
        <v>0.3088732760863909</v>
      </c>
    </row>
    <row r="201">
      <c r="A201">
        <f>HYPERLINK("https://stackoverflow.com/q/48761222", "48761222")</f>
        <v/>
      </c>
      <c r="B201" t="n">
        <v>0.1494331065759637</v>
      </c>
    </row>
    <row r="202">
      <c r="A202">
        <f>HYPERLINK("https://stackoverflow.com/q/48837776", "48837776")</f>
        <v/>
      </c>
      <c r="B202" t="n">
        <v>0.2212090509962851</v>
      </c>
    </row>
    <row r="203">
      <c r="A203">
        <f>HYPERLINK("https://stackoverflow.com/q/48871444", "48871444")</f>
        <v/>
      </c>
      <c r="B203" t="n">
        <v>0.1950113378684808</v>
      </c>
    </row>
    <row r="204">
      <c r="A204">
        <f>HYPERLINK("https://stackoverflow.com/q/48881818", "48881818")</f>
        <v/>
      </c>
      <c r="B204" t="n">
        <v>0.1714879098056668</v>
      </c>
    </row>
    <row r="205">
      <c r="A205">
        <f>HYPERLINK("https://stackoverflow.com/q/48904349", "48904349")</f>
        <v/>
      </c>
      <c r="B205" t="n">
        <v>0.1859099804305284</v>
      </c>
    </row>
    <row r="206">
      <c r="A206">
        <f>HYPERLINK("https://stackoverflow.com/q/48914817", "48914817")</f>
        <v/>
      </c>
      <c r="B206" t="n">
        <v>0.1668320105820106</v>
      </c>
    </row>
    <row r="207">
      <c r="A207">
        <f>HYPERLINK("https://stackoverflow.com/q/49002928", "49002928")</f>
        <v/>
      </c>
      <c r="B207" t="n">
        <v>0.1585127201565558</v>
      </c>
    </row>
    <row r="208">
      <c r="A208">
        <f>HYPERLINK("https://stackoverflow.com/q/49106800", "49106800")</f>
        <v/>
      </c>
      <c r="B208" t="n">
        <v>0.1181657848324515</v>
      </c>
    </row>
    <row r="209">
      <c r="A209">
        <f>HYPERLINK("https://stackoverflow.com/q/49261726", "49261726")</f>
        <v/>
      </c>
      <c r="B209" t="n">
        <v>0.1592712842712843</v>
      </c>
    </row>
    <row r="210">
      <c r="A210">
        <f>HYPERLINK("https://stackoverflow.com/q/49298407", "49298407")</f>
        <v/>
      </c>
      <c r="B210" t="n">
        <v>0.1741854636591479</v>
      </c>
    </row>
    <row r="211">
      <c r="A211">
        <f>HYPERLINK("https://stackoverflow.com/q/49669653", "49669653")</f>
        <v/>
      </c>
      <c r="B211" t="n">
        <v>0.1732496616217547</v>
      </c>
    </row>
    <row r="212">
      <c r="A212">
        <f>HYPERLINK("https://stackoverflow.com/q/49770636", "49770636")</f>
        <v/>
      </c>
      <c r="B212" t="n">
        <v>0.2442279942279942</v>
      </c>
    </row>
    <row r="213">
      <c r="A213">
        <f>HYPERLINK("https://stackoverflow.com/q/49789544", "49789544")</f>
        <v/>
      </c>
      <c r="B213" t="n">
        <v>0.2308390022675738</v>
      </c>
    </row>
    <row r="214">
      <c r="A214">
        <f>HYPERLINK("https://stackoverflow.com/q/50267824", "50267824")</f>
        <v/>
      </c>
      <c r="B214" t="n">
        <v>0.2446428571428572</v>
      </c>
    </row>
    <row r="215">
      <c r="A215">
        <f>HYPERLINK("https://stackoverflow.com/q/50285253", "50285253")</f>
        <v/>
      </c>
      <c r="B215" t="n">
        <v>0.1569086651053864</v>
      </c>
    </row>
    <row r="216">
      <c r="A216">
        <f>HYPERLINK("https://stackoverflow.com/q/50330121", "50330121")</f>
        <v/>
      </c>
      <c r="B216" t="n">
        <v>0.30797299762817</v>
      </c>
    </row>
    <row r="217">
      <c r="A217">
        <f>HYPERLINK("https://stackoverflow.com/q/50378352", "50378352")</f>
        <v/>
      </c>
      <c r="B217" t="n">
        <v>0.2475656929438443</v>
      </c>
    </row>
    <row r="218">
      <c r="A218">
        <f>HYPERLINK("https://stackoverflow.com/q/50591528", "50591528")</f>
        <v/>
      </c>
      <c r="B218" t="n">
        <v>0.1097105508870215</v>
      </c>
    </row>
    <row r="219">
      <c r="A219">
        <f>HYPERLINK("https://stackoverflow.com/q/50635277", "50635277")</f>
        <v/>
      </c>
      <c r="B219" t="n">
        <v>0.1544657664060649</v>
      </c>
    </row>
    <row r="220">
      <c r="A220">
        <f>HYPERLINK("https://stackoverflow.com/q/50822695", "50822695")</f>
        <v/>
      </c>
      <c r="B220" t="n">
        <v>0.1128747795414462</v>
      </c>
    </row>
    <row r="221">
      <c r="A221">
        <f>HYPERLINK("https://stackoverflow.com/q/50867815", "50867815")</f>
        <v/>
      </c>
      <c r="B221" t="n">
        <v>0.1197508539280691</v>
      </c>
    </row>
    <row r="222">
      <c r="A222">
        <f>HYPERLINK("https://stackoverflow.com/q/50980779", "50980779")</f>
        <v/>
      </c>
      <c r="B222" t="n">
        <v>0.1808035714285714</v>
      </c>
    </row>
    <row r="223">
      <c r="A223">
        <f>HYPERLINK("https://stackoverflow.com/q/51151926", "51151926")</f>
        <v/>
      </c>
      <c r="B223" t="n">
        <v>0.1515873015873016</v>
      </c>
    </row>
    <row r="224">
      <c r="A224">
        <f>HYPERLINK("https://stackoverflow.com/q/51206764", "51206764")</f>
        <v/>
      </c>
      <c r="B224" t="n">
        <v>0.1728778467908903</v>
      </c>
    </row>
    <row r="225">
      <c r="A225">
        <f>HYPERLINK("https://stackoverflow.com/q/51352265", "51352265")</f>
        <v/>
      </c>
      <c r="B225" t="n">
        <v>0.2347442680776015</v>
      </c>
    </row>
    <row r="226">
      <c r="A226">
        <f>HYPERLINK("https://stackoverflow.com/q/51360587", "51360587")</f>
        <v/>
      </c>
      <c r="B226" t="n">
        <v>0.337075751709898</v>
      </c>
    </row>
    <row r="227">
      <c r="A227">
        <f>HYPERLINK("https://stackoverflow.com/q/51415990", "51415990")</f>
        <v/>
      </c>
      <c r="B227" t="n">
        <v>0.1990527393753201</v>
      </c>
    </row>
    <row r="228">
      <c r="A228">
        <f>HYPERLINK("https://stackoverflow.com/q/51432021", "51432021")</f>
        <v/>
      </c>
      <c r="B228" t="n">
        <v>0.1981390257252327</v>
      </c>
    </row>
    <row r="229">
      <c r="A229">
        <f>HYPERLINK("https://stackoverflow.com/q/51480081", "51480081")</f>
        <v/>
      </c>
      <c r="B229" t="n">
        <v>0.1716637272192827</v>
      </c>
    </row>
    <row r="230">
      <c r="A230">
        <f>HYPERLINK("https://stackoverflow.com/q/51603118", "51603118")</f>
        <v/>
      </c>
      <c r="B230" t="n">
        <v>0.1634272756721736</v>
      </c>
    </row>
    <row r="231">
      <c r="A231">
        <f>HYPERLINK("https://stackoverflow.com/q/51665421", "51665421")</f>
        <v/>
      </c>
      <c r="B231" t="n">
        <v>0.3459669582118562</v>
      </c>
    </row>
    <row r="232">
      <c r="A232">
        <f>HYPERLINK("https://stackoverflow.com/q/51759572", "51759572")</f>
        <v/>
      </c>
      <c r="B232" t="n">
        <v>0.1096681096681097</v>
      </c>
    </row>
    <row r="233">
      <c r="A233">
        <f>HYPERLINK("https://stackoverflow.com/q/51828297", "51828297")</f>
        <v/>
      </c>
      <c r="B233" t="n">
        <v>0.1387419165196943</v>
      </c>
    </row>
    <row r="234">
      <c r="A234">
        <f>HYPERLINK("https://stackoverflow.com/q/51845292", "51845292")</f>
        <v/>
      </c>
      <c r="B234" t="n">
        <v>0.2395382395382396</v>
      </c>
    </row>
    <row r="235">
      <c r="A235">
        <f>HYPERLINK("https://stackoverflow.com/q/51865601", "51865601")</f>
        <v/>
      </c>
      <c r="B235" t="n">
        <v>0.1400409626216078</v>
      </c>
    </row>
    <row r="236">
      <c r="A236">
        <f>HYPERLINK("https://stackoverflow.com/q/51874604", "51874604")</f>
        <v/>
      </c>
      <c r="B236" t="n">
        <v>0.1113023522662077</v>
      </c>
    </row>
    <row r="237">
      <c r="A237">
        <f>HYPERLINK("https://stackoverflow.com/q/51964843", "51964843")</f>
        <v/>
      </c>
      <c r="B237" t="n">
        <v>0.1934065934065934</v>
      </c>
    </row>
    <row r="238">
      <c r="A238">
        <f>HYPERLINK("https://stackoverflow.com/q/51965019", "51965019")</f>
        <v/>
      </c>
      <c r="B238" t="n">
        <v>0.1054302422723475</v>
      </c>
    </row>
    <row r="239">
      <c r="A239">
        <f>HYPERLINK("https://stackoverflow.com/q/51966939", "51966939")</f>
        <v/>
      </c>
      <c r="B239" t="n">
        <v>0.2996031746031746</v>
      </c>
    </row>
    <row r="240">
      <c r="A240">
        <f>HYPERLINK("https://stackoverflow.com/q/52046824", "52046824")</f>
        <v/>
      </c>
      <c r="B240" t="n">
        <v>0.1548349401110138</v>
      </c>
    </row>
    <row r="241">
      <c r="A241">
        <f>HYPERLINK("https://stackoverflow.com/q/52163958", "52163958")</f>
        <v/>
      </c>
      <c r="B241" t="n">
        <v>0.4118684510841374</v>
      </c>
    </row>
    <row r="242">
      <c r="A242">
        <f>HYPERLINK("https://stackoverflow.com/q/52294271", "52294271")</f>
        <v/>
      </c>
      <c r="B242" t="n">
        <v>0.1610449735449735</v>
      </c>
    </row>
    <row r="243">
      <c r="A243">
        <f>HYPERLINK("https://stackoverflow.com/q/52370526", "52370526")</f>
        <v/>
      </c>
      <c r="B243" t="n">
        <v>0.2097649186256781</v>
      </c>
    </row>
    <row r="244">
      <c r="A244">
        <f>HYPERLINK("https://stackoverflow.com/q/52492264", "52492264")</f>
        <v/>
      </c>
      <c r="B244" t="n">
        <v>0.1655052264808362</v>
      </c>
    </row>
    <row r="245">
      <c r="A245">
        <f>HYPERLINK("https://stackoverflow.com/q/52510724", "52510724")</f>
        <v/>
      </c>
      <c r="B245" t="n">
        <v>0.1668934240362812</v>
      </c>
    </row>
    <row r="246">
      <c r="A246">
        <f>HYPERLINK("https://stackoverflow.com/q/52525320", "52525320")</f>
        <v/>
      </c>
      <c r="B246" t="n">
        <v>0.1413454270597128</v>
      </c>
    </row>
    <row r="247">
      <c r="A247">
        <f>HYPERLINK("https://stackoverflow.com/q/52529279", "52529279")</f>
        <v/>
      </c>
      <c r="B247" t="n">
        <v>0.1712784212784213</v>
      </c>
    </row>
    <row r="248">
      <c r="A248">
        <f>HYPERLINK("https://stackoverflow.com/q/52534581", "52534581")</f>
        <v/>
      </c>
      <c r="B248" t="n">
        <v>0.1421245421245421</v>
      </c>
    </row>
    <row r="249">
      <c r="A249">
        <f>HYPERLINK("https://stackoverflow.com/q/52668100", "52668100")</f>
        <v/>
      </c>
      <c r="B249" t="n">
        <v>0.1328630217519106</v>
      </c>
    </row>
    <row r="250">
      <c r="A250">
        <f>HYPERLINK("https://stackoverflow.com/q/52890757", "52890757")</f>
        <v/>
      </c>
      <c r="B250" t="n">
        <v>0.2253550543024228</v>
      </c>
    </row>
    <row r="251">
      <c r="A251">
        <f>HYPERLINK("https://stackoverflow.com/q/52958536", "52958536")</f>
        <v/>
      </c>
      <c r="B251" t="n">
        <v>0.1411503669568186</v>
      </c>
    </row>
    <row r="252">
      <c r="A252">
        <f>HYPERLINK("https://stackoverflow.com/q/53027157", "53027157")</f>
        <v/>
      </c>
      <c r="B252" t="n">
        <v>0.1729864785420341</v>
      </c>
    </row>
    <row r="253">
      <c r="A253">
        <f>HYPERLINK("https://stackoverflow.com/q/53082382", "53082382")</f>
        <v/>
      </c>
      <c r="B253" t="n">
        <v>0.1452784503631961</v>
      </c>
    </row>
    <row r="254">
      <c r="A254">
        <f>HYPERLINK("https://stackoverflow.com/q/53095373", "53095373")</f>
        <v/>
      </c>
      <c r="B254" t="n">
        <v>0.2464607464607465</v>
      </c>
    </row>
    <row r="255">
      <c r="A255">
        <f>HYPERLINK("https://stackoverflow.com/q/53299189", "53299189")</f>
        <v/>
      </c>
      <c r="B255" t="n">
        <v>0.1426846100759144</v>
      </c>
    </row>
    <row r="256">
      <c r="A256">
        <f>HYPERLINK("https://stackoverflow.com/q/53413258", "53413258")</f>
        <v/>
      </c>
      <c r="B256" t="n">
        <v>0.2009002606017531</v>
      </c>
    </row>
    <row r="257">
      <c r="A257">
        <f>HYPERLINK("https://stackoverflow.com/q/53449627", "53449627")</f>
        <v/>
      </c>
      <c r="B257" t="n">
        <v>0.1777314332058858</v>
      </c>
    </row>
    <row r="258">
      <c r="A258">
        <f>HYPERLINK("https://stackoverflow.com/q/53472963", "53472963")</f>
        <v/>
      </c>
      <c r="B258" t="n">
        <v>0.2378191856452726</v>
      </c>
    </row>
    <row r="259">
      <c r="A259">
        <f>HYPERLINK("https://stackoverflow.com/q/53499572", "53499572")</f>
        <v/>
      </c>
      <c r="B259" t="n">
        <v>0.1535303776683087</v>
      </c>
    </row>
    <row r="260">
      <c r="A260">
        <f>HYPERLINK("https://stackoverflow.com/q/53504268", "53504268")</f>
        <v/>
      </c>
      <c r="B260" t="n">
        <v>0.1912504839334108</v>
      </c>
    </row>
    <row r="261">
      <c r="A261">
        <f>HYPERLINK("https://stackoverflow.com/q/53538056", "53538056")</f>
        <v/>
      </c>
      <c r="B261" t="n">
        <v>0.1315536315536316</v>
      </c>
    </row>
    <row r="262">
      <c r="A262">
        <f>HYPERLINK("https://stackoverflow.com/q/53664484", "53664484")</f>
        <v/>
      </c>
      <c r="B262" t="n">
        <v>0.2255291005291006</v>
      </c>
    </row>
    <row r="263">
      <c r="A263">
        <f>HYPERLINK("https://stackoverflow.com/q/53669169", "53669169")</f>
        <v/>
      </c>
      <c r="B263" t="n">
        <v>0.1964543393114822</v>
      </c>
    </row>
    <row r="264">
      <c r="A264">
        <f>HYPERLINK("https://stackoverflow.com/q/53801839", "53801839")</f>
        <v/>
      </c>
      <c r="B264" t="n">
        <v>0.2362914862914864</v>
      </c>
    </row>
    <row r="265">
      <c r="A265">
        <f>HYPERLINK("https://stackoverflow.com/q/53944354", "53944354")</f>
        <v/>
      </c>
      <c r="B265" t="n">
        <v>0.2473544973544974</v>
      </c>
    </row>
    <row r="266">
      <c r="A266">
        <f>HYPERLINK("https://stackoverflow.com/q/54060686", "54060686")</f>
        <v/>
      </c>
      <c r="B266" t="n">
        <v>0.2964113181504485</v>
      </c>
    </row>
    <row r="267">
      <c r="A267">
        <f>HYPERLINK("https://stackoverflow.com/q/54216119", "54216119")</f>
        <v/>
      </c>
      <c r="B267" t="n">
        <v>0.2552104899930988</v>
      </c>
    </row>
    <row r="268">
      <c r="A268">
        <f>HYPERLINK("https://stackoverflow.com/q/54323760", "54323760")</f>
        <v/>
      </c>
      <c r="B268" t="n">
        <v>0.2080559822495307</v>
      </c>
    </row>
    <row r="269">
      <c r="A269">
        <f>HYPERLINK("https://stackoverflow.com/q/54531836", "54531836")</f>
        <v/>
      </c>
      <c r="B269" t="n">
        <v>0.1559696342305038</v>
      </c>
    </row>
    <row r="270">
      <c r="A270">
        <f>HYPERLINK("https://stackoverflow.com/q/54548422", "54548422")</f>
        <v/>
      </c>
      <c r="B270" t="n">
        <v>0.1807760141093475</v>
      </c>
    </row>
    <row r="271">
      <c r="A271">
        <f>HYPERLINK("https://stackoverflow.com/q/54662808", "54662808")</f>
        <v/>
      </c>
      <c r="B271" t="n">
        <v>0.1277679796198315</v>
      </c>
    </row>
    <row r="272">
      <c r="A272">
        <f>HYPERLINK("https://stackoverflow.com/q/54666876", "54666876")</f>
        <v/>
      </c>
      <c r="B272" t="n">
        <v>0.2515025427646788</v>
      </c>
    </row>
    <row r="273">
      <c r="A273">
        <f>HYPERLINK("https://stackoverflow.com/q/54741436", "54741436")</f>
        <v/>
      </c>
      <c r="B273" t="n">
        <v>0.1158947597303762</v>
      </c>
    </row>
    <row r="274">
      <c r="A274">
        <f>HYPERLINK("https://stackoverflow.com/q/54894563", "54894563")</f>
        <v/>
      </c>
      <c r="B274" t="n">
        <v>0.1723675385647217</v>
      </c>
    </row>
    <row r="275">
      <c r="A275">
        <f>HYPERLINK("https://stackoverflow.com/q/54936924", "54936924")</f>
        <v/>
      </c>
      <c r="B275" t="n">
        <v>0.137203739943466</v>
      </c>
    </row>
    <row r="276">
      <c r="A276">
        <f>HYPERLINK("https://stackoverflow.com/q/54960110", "54960110")</f>
        <v/>
      </c>
      <c r="B276" t="n">
        <v>0.148962148962149</v>
      </c>
    </row>
    <row r="277">
      <c r="A277">
        <f>HYPERLINK("https://stackoverflow.com/q/55064804", "55064804")</f>
        <v/>
      </c>
      <c r="B277" t="n">
        <v>0.1803051317614425</v>
      </c>
    </row>
    <row r="278">
      <c r="A278">
        <f>HYPERLINK("https://stackoverflow.com/q/55068186", "55068186")</f>
        <v/>
      </c>
      <c r="B278" t="n">
        <v>0.1113346747149564</v>
      </c>
    </row>
    <row r="279">
      <c r="A279">
        <f>HYPERLINK("https://stackoverflow.com/q/55418261", "55418261")</f>
        <v/>
      </c>
      <c r="B279" t="n">
        <v>0.2255756762799016</v>
      </c>
    </row>
    <row r="280">
      <c r="A280">
        <f>HYPERLINK("https://stackoverflow.com/q/55471101", "55471101")</f>
        <v/>
      </c>
      <c r="B280" t="n">
        <v>0.166257568319424</v>
      </c>
    </row>
    <row r="281">
      <c r="A281">
        <f>HYPERLINK("https://stackoverflow.com/q/55505857", "55505857")</f>
        <v/>
      </c>
      <c r="B281" t="n">
        <v>0.1408308004052685</v>
      </c>
    </row>
    <row r="282">
      <c r="A282">
        <f>HYPERLINK("https://stackoverflow.com/q/55520394", "55520394")</f>
        <v/>
      </c>
      <c r="B282" t="n">
        <v>0.1728744303001729</v>
      </c>
    </row>
    <row r="283">
      <c r="A283">
        <f>HYPERLINK("https://stackoverflow.com/q/55738130", "55738130")</f>
        <v/>
      </c>
      <c r="B283" t="n">
        <v>0.2399053188526873</v>
      </c>
    </row>
    <row r="284">
      <c r="A284">
        <f>HYPERLINK("https://stackoverflow.com/q/55853588", "55853588")</f>
        <v/>
      </c>
      <c r="B284" t="n">
        <v>0.178705189941145</v>
      </c>
    </row>
    <row r="285">
      <c r="A285">
        <f>HYPERLINK("https://stackoverflow.com/q/55929236", "55929236")</f>
        <v/>
      </c>
      <c r="B285" t="n">
        <v>0.2114076399790686</v>
      </c>
    </row>
    <row r="286">
      <c r="A286">
        <f>HYPERLINK("https://stackoverflow.com/q/55935097", "55935097")</f>
        <v/>
      </c>
      <c r="B286" t="n">
        <v>0.2642089093701998</v>
      </c>
    </row>
    <row r="287">
      <c r="A287">
        <f>HYPERLINK("https://stackoverflow.com/q/56118080", "56118080")</f>
        <v/>
      </c>
      <c r="B287" t="n">
        <v>0.1838520184976878</v>
      </c>
    </row>
    <row r="288">
      <c r="A288">
        <f>HYPERLINK("https://stackoverflow.com/q/56127535", "56127535")</f>
        <v/>
      </c>
      <c r="B288" t="n">
        <v>0.1305820105820106</v>
      </c>
    </row>
    <row r="289">
      <c r="A289">
        <f>HYPERLINK("https://stackoverflow.com/q/56215583", "56215583")</f>
        <v/>
      </c>
      <c r="B289" t="n">
        <v>0.1224489795918368</v>
      </c>
    </row>
    <row r="290">
      <c r="A290">
        <f>HYPERLINK("https://stackoverflow.com/q/56305835", "56305835")</f>
        <v/>
      </c>
      <c r="B290" t="n">
        <v>0.2654680919987043</v>
      </c>
    </row>
    <row r="291">
      <c r="A291">
        <f>HYPERLINK("https://stackoverflow.com/q/56355331", "56355331")</f>
        <v/>
      </c>
      <c r="B291" t="n">
        <v>0.1578721578721578</v>
      </c>
    </row>
    <row r="292">
      <c r="A292">
        <f>HYPERLINK("https://stackoverflow.com/q/56380637", "56380637")</f>
        <v/>
      </c>
      <c r="B292" t="n">
        <v>0.1422066094197242</v>
      </c>
    </row>
    <row r="293">
      <c r="A293">
        <f>HYPERLINK("https://stackoverflow.com/q/56469964", "56469964")</f>
        <v/>
      </c>
      <c r="B293" t="n">
        <v>0.1801922646993069</v>
      </c>
    </row>
    <row r="294">
      <c r="A294">
        <f>HYPERLINK("https://stackoverflow.com/q/56570383", "56570383")</f>
        <v/>
      </c>
      <c r="B294" t="n">
        <v>0.1878563723223917</v>
      </c>
    </row>
    <row r="295">
      <c r="A295">
        <f>HYPERLINK("https://stackoverflow.com/q/56573602", "56573602")</f>
        <v/>
      </c>
      <c r="B295" t="n">
        <v>0.1611597019760285</v>
      </c>
    </row>
    <row r="296">
      <c r="A296">
        <f>HYPERLINK("https://stackoverflow.com/q/56669375", "56669375")</f>
        <v/>
      </c>
      <c r="B296" t="n">
        <v>0.1987103174603174</v>
      </c>
    </row>
    <row r="297">
      <c r="A297">
        <f>HYPERLINK("https://stackoverflow.com/q/56675025", "56675025")</f>
        <v/>
      </c>
      <c r="B297" t="n">
        <v>0.2149659863945579</v>
      </c>
    </row>
    <row r="298">
      <c r="A298">
        <f>HYPERLINK("https://stackoverflow.com/q/56700759", "56700759")</f>
        <v/>
      </c>
      <c r="B298" t="n">
        <v>0.1808035714285714</v>
      </c>
    </row>
    <row r="299">
      <c r="A299">
        <f>HYPERLINK("https://stackoverflow.com/q/56746025", "56746025")</f>
        <v/>
      </c>
      <c r="B299" t="n">
        <v>0.2316926770708284</v>
      </c>
    </row>
    <row r="300">
      <c r="A300">
        <f>HYPERLINK("https://stackoverflow.com/q/56750074", "56750074")</f>
        <v/>
      </c>
      <c r="B300" t="n">
        <v>0.2443845462713388</v>
      </c>
    </row>
    <row r="301">
      <c r="A301">
        <f>HYPERLINK("https://stackoverflow.com/q/56809303", "56809303")</f>
        <v/>
      </c>
      <c r="B301" t="n">
        <v>0.173392520850148</v>
      </c>
    </row>
    <row r="302">
      <c r="A302">
        <f>HYPERLINK("https://stackoverflow.com/q/56816188", "56816188")</f>
        <v/>
      </c>
      <c r="B302" t="n">
        <v>0.144872763920383</v>
      </c>
    </row>
    <row r="303">
      <c r="A303">
        <f>HYPERLINK("https://stackoverflow.com/q/56873258", "56873258")</f>
        <v/>
      </c>
      <c r="B303" t="n">
        <v>0.2443609022556392</v>
      </c>
    </row>
    <row r="304">
      <c r="A304">
        <f>HYPERLINK("https://stackoverflow.com/q/56914312", "56914312")</f>
        <v/>
      </c>
      <c r="B304" t="n">
        <v>0.2181644587659625</v>
      </c>
    </row>
    <row r="305">
      <c r="A305">
        <f>HYPERLINK("https://stackoverflow.com/q/57035108", "57035108")</f>
        <v/>
      </c>
      <c r="B305" t="n">
        <v>0.3023809523809524</v>
      </c>
    </row>
    <row r="306">
      <c r="A306">
        <f>HYPERLINK("https://stackoverflow.com/q/57161753", "57161753")</f>
        <v/>
      </c>
      <c r="B306" t="n">
        <v>0.1768416768416768</v>
      </c>
    </row>
    <row r="307">
      <c r="A307">
        <f>HYPERLINK("https://stackoverflow.com/q/57185134", "57185134")</f>
        <v/>
      </c>
      <c r="B307" t="n">
        <v>0.1690373118944548</v>
      </c>
    </row>
    <row r="308">
      <c r="A308">
        <f>HYPERLINK("https://stackoverflow.com/q/57218185", "57218185")</f>
        <v/>
      </c>
      <c r="B308" t="n">
        <v>0.2181013431013431</v>
      </c>
    </row>
    <row r="309">
      <c r="A309">
        <f>HYPERLINK("https://stackoverflow.com/q/57316012", "57316012")</f>
        <v/>
      </c>
      <c r="B309" t="n">
        <v>0.3427579365079365</v>
      </c>
    </row>
    <row r="310">
      <c r="A310">
        <f>HYPERLINK("https://stackoverflow.com/q/57359876", "57359876")</f>
        <v/>
      </c>
      <c r="B310" t="n">
        <v>0.2196747011561827</v>
      </c>
    </row>
    <row r="311">
      <c r="A311">
        <f>HYPERLINK("https://stackoverflow.com/q/57369751", "57369751")</f>
        <v/>
      </c>
      <c r="B311" t="n">
        <v>0.261739417989418</v>
      </c>
    </row>
    <row r="312">
      <c r="A312">
        <f>HYPERLINK("https://stackoverflow.com/q/57474055", "57474055")</f>
        <v/>
      </c>
      <c r="B312" t="n">
        <v>0.1891195224528558</v>
      </c>
    </row>
    <row r="313">
      <c r="A313">
        <f>HYPERLINK("https://stackoverflow.com/q/57523091", "57523091")</f>
        <v/>
      </c>
      <c r="B313" t="n">
        <v>0.1468783068783069</v>
      </c>
    </row>
    <row r="314">
      <c r="A314">
        <f>HYPERLINK("https://stackoverflow.com/q/57523759", "57523759")</f>
        <v/>
      </c>
      <c r="B314" t="n">
        <v>0.1405152224824356</v>
      </c>
    </row>
    <row r="315">
      <c r="A315">
        <f>HYPERLINK("https://stackoverflow.com/q/57575852", "57575852")</f>
        <v/>
      </c>
      <c r="B315" t="n">
        <v>0.1167688197391168</v>
      </c>
    </row>
    <row r="316">
      <c r="A316">
        <f>HYPERLINK("https://stackoverflow.com/q/57607021", "57607021")</f>
        <v/>
      </c>
      <c r="B316" t="n">
        <v>0.1305820105820106</v>
      </c>
    </row>
    <row r="317">
      <c r="A317">
        <f>HYPERLINK("https://stackoverflow.com/q/57657610", "57657610")</f>
        <v/>
      </c>
      <c r="B317" t="n">
        <v>0.1162832174068129</v>
      </c>
    </row>
    <row r="318">
      <c r="A318">
        <f>HYPERLINK("https://stackoverflow.com/q/57676928", "57676928")</f>
        <v/>
      </c>
      <c r="B318" t="n">
        <v>0.1183035714285714</v>
      </c>
    </row>
    <row r="319">
      <c r="A319">
        <f>HYPERLINK("https://stackoverflow.com/q/57762017", "57762017")</f>
        <v/>
      </c>
      <c r="B319" t="n">
        <v>0.2380952380952381</v>
      </c>
    </row>
    <row r="320">
      <c r="A320">
        <f>HYPERLINK("https://stackoverflow.com/q/57795677", "57795677")</f>
        <v/>
      </c>
      <c r="B320" t="n">
        <v>0.1264460586494485</v>
      </c>
    </row>
    <row r="321">
      <c r="A321">
        <f>HYPERLINK("https://stackoverflow.com/q/57850922", "57850922")</f>
        <v/>
      </c>
      <c r="B321" t="n">
        <v>0.2057307771593486</v>
      </c>
    </row>
    <row r="322">
      <c r="A322">
        <f>HYPERLINK("https://stackoverflow.com/q/57892931", "57892931")</f>
        <v/>
      </c>
      <c r="B322" t="n">
        <v>0.1463361600347902</v>
      </c>
    </row>
    <row r="323">
      <c r="A323">
        <f>HYPERLINK("https://stackoverflow.com/q/57918783", "57918783")</f>
        <v/>
      </c>
      <c r="B323" t="n">
        <v>0.3015873015873017</v>
      </c>
    </row>
    <row r="324">
      <c r="A324">
        <f>HYPERLINK("https://stackoverflow.com/q/57977027", "57977027")</f>
        <v/>
      </c>
      <c r="B324" t="n">
        <v>0.1680776014109348</v>
      </c>
    </row>
    <row r="325">
      <c r="A325">
        <f>HYPERLINK("https://stackoverflow.com/q/58004855", "58004855")</f>
        <v/>
      </c>
      <c r="B325" t="n">
        <v>0.1113801452784503</v>
      </c>
    </row>
    <row r="326">
      <c r="A326">
        <f>HYPERLINK("https://stackoverflow.com/q/58011656", "58011656")</f>
        <v/>
      </c>
      <c r="B326" t="n">
        <v>0.1877453490356716</v>
      </c>
    </row>
    <row r="327">
      <c r="A327">
        <f>HYPERLINK("https://stackoverflow.com/q/58054575", "58054575")</f>
        <v/>
      </c>
      <c r="B327" t="n">
        <v>0.1340508806262231</v>
      </c>
    </row>
    <row r="328">
      <c r="A328">
        <f>HYPERLINK("https://stackoverflow.com/q/58090624", "58090624")</f>
        <v/>
      </c>
      <c r="B328" t="n">
        <v>0.174891774891775</v>
      </c>
    </row>
    <row r="329">
      <c r="A329">
        <f>HYPERLINK("https://stackoverflow.com/q/58102675", "58102675")</f>
        <v/>
      </c>
      <c r="B329" t="n">
        <v>0.2453416149068324</v>
      </c>
    </row>
    <row r="330">
      <c r="A330">
        <f>HYPERLINK("https://stackoverflow.com/q/58114590", "58114590")</f>
        <v/>
      </c>
      <c r="B330" t="n">
        <v>0.2766955266955268</v>
      </c>
    </row>
    <row r="331">
      <c r="A331">
        <f>HYPERLINK("https://stackoverflow.com/q/58134573", "58134573")</f>
        <v/>
      </c>
      <c r="B331" t="n">
        <v>0.2263321995464853</v>
      </c>
    </row>
    <row r="332">
      <c r="A332">
        <f>HYPERLINK("https://stackoverflow.com/q/58251999", "58251999")</f>
        <v/>
      </c>
      <c r="B332" t="n">
        <v>0.1347442680776015</v>
      </c>
    </row>
    <row r="333">
      <c r="A333">
        <f>HYPERLINK("https://stackoverflow.com/q/58255162", "58255162")</f>
        <v/>
      </c>
      <c r="B333" t="n">
        <v>0.1260504201680673</v>
      </c>
    </row>
    <row r="334">
      <c r="A334">
        <f>HYPERLINK("https://stackoverflow.com/q/58270907", "58270907")</f>
        <v/>
      </c>
      <c r="B334" t="n">
        <v>0.1201814058956916</v>
      </c>
    </row>
    <row r="335">
      <c r="A335">
        <f>HYPERLINK("https://stackoverflow.com/q/58300168", "58300168")</f>
        <v/>
      </c>
      <c r="B335" t="n">
        <v>0.1935203305066319</v>
      </c>
    </row>
    <row r="336">
      <c r="A336">
        <f>HYPERLINK("https://stackoverflow.com/q/58483028", "58483028")</f>
        <v/>
      </c>
      <c r="B336" t="n">
        <v>0.1457634697071317</v>
      </c>
    </row>
    <row r="337">
      <c r="A337">
        <f>HYPERLINK("https://stackoverflow.com/q/58575034", "58575034")</f>
        <v/>
      </c>
      <c r="B337" t="n">
        <v>0.2557319223985891</v>
      </c>
    </row>
    <row r="338">
      <c r="A338">
        <f>HYPERLINK("https://stackoverflow.com/q/58687783", "58687783")</f>
        <v/>
      </c>
      <c r="B338" t="n">
        <v>0.370718462823726</v>
      </c>
    </row>
    <row r="339">
      <c r="A339">
        <f>HYPERLINK("https://stackoverflow.com/q/58759042", "58759042")</f>
        <v/>
      </c>
      <c r="B339" t="n">
        <v>0.1261904761904762</v>
      </c>
    </row>
    <row r="340">
      <c r="A340">
        <f>HYPERLINK("https://stackoverflow.com/q/58802554", "58802554")</f>
        <v/>
      </c>
      <c r="B340" t="n">
        <v>0.1227824463118581</v>
      </c>
    </row>
    <row r="341">
      <c r="A341">
        <f>HYPERLINK("https://stackoverflow.com/q/58858248", "58858248")</f>
        <v/>
      </c>
      <c r="B341" t="n">
        <v>0.1879021879021879</v>
      </c>
    </row>
    <row r="342">
      <c r="A342">
        <f>HYPERLINK("https://stackoverflow.com/q/58877222", "58877222")</f>
        <v/>
      </c>
      <c r="B342" t="n">
        <v>0.2912992357436801</v>
      </c>
    </row>
    <row r="343">
      <c r="A343">
        <f>HYPERLINK("https://stackoverflow.com/q/58927482", "58927482")</f>
        <v/>
      </c>
      <c r="B343" t="n">
        <v>0.1512896825396825</v>
      </c>
    </row>
    <row r="344">
      <c r="A344">
        <f>HYPERLINK("https://stackoverflow.com/q/58933463", "58933463")</f>
        <v/>
      </c>
      <c r="B344" t="n">
        <v>0.1653796653796654</v>
      </c>
    </row>
    <row r="345">
      <c r="A345">
        <f>HYPERLINK("https://stackoverflow.com/q/59022984", "59022984")</f>
        <v/>
      </c>
      <c r="B345" t="n">
        <v>0.1662207954342786</v>
      </c>
    </row>
    <row r="346">
      <c r="A346">
        <f>HYPERLINK("https://stackoverflow.com/q/59056956", "59056956")</f>
        <v/>
      </c>
      <c r="B346" t="n">
        <v>0.1293436293436293</v>
      </c>
    </row>
    <row r="347">
      <c r="A347">
        <f>HYPERLINK("https://stackoverflow.com/q/59058293", "59058293")</f>
        <v/>
      </c>
      <c r="B347" t="n">
        <v>0.123015873015873</v>
      </c>
    </row>
    <row r="348">
      <c r="A348">
        <f>HYPERLINK("https://stackoverflow.com/q/59063029", "59063029")</f>
        <v/>
      </c>
      <c r="B348" t="n">
        <v>0.1512896825396826</v>
      </c>
    </row>
    <row r="349">
      <c r="A349">
        <f>HYPERLINK("https://stackoverflow.com/q/59075582", "59075582")</f>
        <v/>
      </c>
      <c r="B349" t="n">
        <v>0.1867528904565942</v>
      </c>
    </row>
    <row r="350">
      <c r="A350">
        <f>HYPERLINK("https://stackoverflow.com/q/59134196", "59134196")</f>
        <v/>
      </c>
      <c r="B350" t="n">
        <v>0.205048139474369</v>
      </c>
    </row>
    <row r="351">
      <c r="A351">
        <f>HYPERLINK("https://stackoverflow.com/q/59199646", "59199646")</f>
        <v/>
      </c>
      <c r="B351" t="n">
        <v>0.2203798185941044</v>
      </c>
    </row>
    <row r="352">
      <c r="A352">
        <f>HYPERLINK("https://stackoverflow.com/q/59262742", "59262742")</f>
        <v/>
      </c>
      <c r="B352" t="n">
        <v>0.1258503401360545</v>
      </c>
    </row>
    <row r="353">
      <c r="A353">
        <f>HYPERLINK("https://stackoverflow.com/q/59268990", "59268990")</f>
        <v/>
      </c>
      <c r="B353" t="n">
        <v>0.2027649769585253</v>
      </c>
    </row>
    <row r="354">
      <c r="A354">
        <f>HYPERLINK("https://stackoverflow.com/q/59320807", "59320807")</f>
        <v/>
      </c>
      <c r="B354" t="n">
        <v>0.2079365079365079</v>
      </c>
    </row>
    <row r="355">
      <c r="A355">
        <f>HYPERLINK("https://stackoverflow.com/q/59368935", "59368935")</f>
        <v/>
      </c>
      <c r="B355" t="n">
        <v>0.2304455918913752</v>
      </c>
    </row>
    <row r="356">
      <c r="A356">
        <f>HYPERLINK("https://stackoverflow.com/q/59395726", "59395726")</f>
        <v/>
      </c>
      <c r="B356" t="n">
        <v>0.1305820105820106</v>
      </c>
    </row>
    <row r="357">
      <c r="A357">
        <f>HYPERLINK("https://stackoverflow.com/q/59434557", "59434557")</f>
        <v/>
      </c>
      <c r="B357" t="n">
        <v>0.1495535714285714</v>
      </c>
    </row>
    <row r="358">
      <c r="A358">
        <f>HYPERLINK("https://stackoverflow.com/q/59541205", "59541205")</f>
        <v/>
      </c>
      <c r="B358" t="n">
        <v>0.1809997630893153</v>
      </c>
    </row>
    <row r="359">
      <c r="A359">
        <f>HYPERLINK("https://stackoverflow.com/q/59624024", "59624024")</f>
        <v/>
      </c>
      <c r="B359" t="n">
        <v>0.1714285714285714</v>
      </c>
    </row>
    <row r="360">
      <c r="A360">
        <f>HYPERLINK("https://stackoverflow.com/q/59655025", "59655025")</f>
        <v/>
      </c>
      <c r="B360" t="n">
        <v>0.1051587301587302</v>
      </c>
    </row>
    <row r="361">
      <c r="A361">
        <f>HYPERLINK("https://stackoverflow.com/q/59722652", "59722652")</f>
        <v/>
      </c>
      <c r="B361" t="n">
        <v>0.158904587476016</v>
      </c>
    </row>
    <row r="362">
      <c r="A362">
        <f>HYPERLINK("https://stackoverflow.com/q/59746179", "59746179")</f>
        <v/>
      </c>
      <c r="B362" t="n">
        <v>0.1360544217687075</v>
      </c>
    </row>
    <row r="363">
      <c r="A363">
        <f>HYPERLINK("https://stackoverflow.com/q/59861020", "59861020")</f>
        <v/>
      </c>
      <c r="B363" t="n">
        <v>0.1247394580727914</v>
      </c>
    </row>
    <row r="364">
      <c r="A364">
        <f>HYPERLINK("https://stackoverflow.com/q/60017137", "60017137")</f>
        <v/>
      </c>
      <c r="B364" t="n">
        <v>0.1810647562859953</v>
      </c>
    </row>
    <row r="365">
      <c r="A365">
        <f>HYPERLINK("https://stackoverflow.com/q/60044307", "60044307")</f>
        <v/>
      </c>
      <c r="B365" t="n">
        <v>0.1441985244802146</v>
      </c>
    </row>
    <row r="366">
      <c r="A366">
        <f>HYPERLINK("https://stackoverflow.com/q/60140719", "60140719")</f>
        <v/>
      </c>
      <c r="B366" t="n">
        <v>0.2135449735449736</v>
      </c>
    </row>
    <row r="367">
      <c r="A367">
        <f>HYPERLINK("https://stackoverflow.com/q/60168595", "60168595")</f>
        <v/>
      </c>
      <c r="B367" t="n">
        <v>0.1113756613756613</v>
      </c>
    </row>
    <row r="368">
      <c r="A368">
        <f>HYPERLINK("https://stackoverflow.com/q/60193479", "60193479")</f>
        <v/>
      </c>
      <c r="B368" t="n">
        <v>0.2725512969415409</v>
      </c>
    </row>
    <row r="369">
      <c r="A369">
        <f>HYPERLINK("https://stackoverflow.com/q/60201239", "60201239")</f>
        <v/>
      </c>
      <c r="B369" t="n">
        <v>0.179554390563565</v>
      </c>
    </row>
    <row r="370">
      <c r="A370">
        <f>HYPERLINK("https://stackoverflow.com/q/60285447", "60285447")</f>
        <v/>
      </c>
      <c r="B370" t="n">
        <v>0.1875230712440015</v>
      </c>
    </row>
    <row r="371">
      <c r="A371">
        <f>HYPERLINK("https://stackoverflow.com/q/60379101", "60379101")</f>
        <v/>
      </c>
      <c r="B371" t="n">
        <v>0.308138070042832</v>
      </c>
    </row>
    <row r="372">
      <c r="A372">
        <f>HYPERLINK("https://stackoverflow.com/q/60389290", "60389290")</f>
        <v/>
      </c>
      <c r="B372" t="n">
        <v>0.1528042328042328</v>
      </c>
    </row>
    <row r="373">
      <c r="A373">
        <f>HYPERLINK("https://stackoverflow.com/q/60662730", "60662730")</f>
        <v/>
      </c>
      <c r="B373" t="n">
        <v>0.1227106227106227</v>
      </c>
    </row>
    <row r="374">
      <c r="A374">
        <f>HYPERLINK("https://stackoverflow.com/q/60689697", "60689697")</f>
        <v/>
      </c>
      <c r="B374" t="n">
        <v>0.1506715506715507</v>
      </c>
    </row>
    <row r="375">
      <c r="A375">
        <f>HYPERLINK("https://stackoverflow.com/q/60715522", "60715522")</f>
        <v/>
      </c>
      <c r="B375" t="n">
        <v>0.2905909351692483</v>
      </c>
    </row>
    <row r="376">
      <c r="A376">
        <f>HYPERLINK("https://stackoverflow.com/q/60779826", "60779826")</f>
        <v/>
      </c>
      <c r="B376" t="n">
        <v>0.1276190476190476</v>
      </c>
    </row>
    <row r="377">
      <c r="A377">
        <f>HYPERLINK("https://stackoverflow.com/q/60815382", "60815382")</f>
        <v/>
      </c>
      <c r="B377" t="n">
        <v>0.2013498312710912</v>
      </c>
    </row>
    <row r="378">
      <c r="A378">
        <f>HYPERLINK("https://stackoverflow.com/q/61021550", "61021550")</f>
        <v/>
      </c>
      <c r="B378" t="n">
        <v>0.1135161135161135</v>
      </c>
    </row>
    <row r="379">
      <c r="A379">
        <f>HYPERLINK("https://stackoverflow.com/q/61038662", "61038662")</f>
        <v/>
      </c>
      <c r="B379" t="n">
        <v>0.09774436090225563</v>
      </c>
    </row>
    <row r="380">
      <c r="A380">
        <f>HYPERLINK("https://stackoverflow.com/q/61076786", "61076786")</f>
        <v/>
      </c>
      <c r="B380" t="n">
        <v>0.1929660753190166</v>
      </c>
    </row>
    <row r="381">
      <c r="A381">
        <f>HYPERLINK("https://stackoverflow.com/q/61100181", "61100181")</f>
        <v/>
      </c>
      <c r="B381" t="n">
        <v>0.1437389770723104</v>
      </c>
    </row>
    <row r="382">
      <c r="A382">
        <f>HYPERLINK("https://stackoverflow.com/q/61143493", "61143493")</f>
        <v/>
      </c>
      <c r="B382" t="n">
        <v>0.1919507329343395</v>
      </c>
    </row>
    <row r="383">
      <c r="A383">
        <f>HYPERLINK("https://stackoverflow.com/q/61153574", "61153574")</f>
        <v/>
      </c>
      <c r="B383" t="n">
        <v>0.1415119720204466</v>
      </c>
    </row>
    <row r="384">
      <c r="A384">
        <f>HYPERLINK("https://stackoverflow.com/q/61164244", "61164244")</f>
        <v/>
      </c>
      <c r="B384" t="n">
        <v>0.2034632034632035</v>
      </c>
    </row>
    <row r="385">
      <c r="A385">
        <f>HYPERLINK("https://stackoverflow.com/q/61188935", "61188935")</f>
        <v/>
      </c>
      <c r="B385" t="n">
        <v>0.270935960591133</v>
      </c>
    </row>
    <row r="386">
      <c r="A386">
        <f>HYPERLINK("https://stackoverflow.com/q/61208367", "61208367")</f>
        <v/>
      </c>
      <c r="B386" t="n">
        <v>0.214447683835439</v>
      </c>
    </row>
    <row r="387">
      <c r="A387">
        <f>HYPERLINK("https://stackoverflow.com/q/61287217", "61287217")</f>
        <v/>
      </c>
      <c r="B387" t="n">
        <v>0.2351760627622697</v>
      </c>
    </row>
    <row r="388">
      <c r="A388">
        <f>HYPERLINK("https://stackoverflow.com/q/61327724", "61327724")</f>
        <v/>
      </c>
      <c r="B388" t="n">
        <v>0.1606701940035273</v>
      </c>
    </row>
    <row r="389">
      <c r="A389">
        <f>HYPERLINK("https://stackoverflow.com/q/61345897", "61345897")</f>
        <v/>
      </c>
      <c r="B389" t="n">
        <v>0.1495535714285714</v>
      </c>
    </row>
    <row r="390">
      <c r="A390">
        <f>HYPERLINK("https://stackoverflow.com/q/61488025", "61488025")</f>
        <v/>
      </c>
      <c r="B390" t="n">
        <v>0.1413454270597128</v>
      </c>
    </row>
    <row r="391">
      <c r="A391">
        <f>HYPERLINK("https://stackoverflow.com/q/61509970", "61509970")</f>
        <v/>
      </c>
      <c r="B391" t="n">
        <v>0.1627951993805652</v>
      </c>
    </row>
    <row r="392">
      <c r="A392">
        <f>HYPERLINK("https://stackoverflow.com/q/61519093", "61519093")</f>
        <v/>
      </c>
      <c r="B392" t="n">
        <v>0.1127602556173985</v>
      </c>
    </row>
    <row r="393">
      <c r="A393">
        <f>HYPERLINK("https://stackoverflow.com/q/61537914", "61537914")</f>
        <v/>
      </c>
      <c r="B393" t="n">
        <v>0.335978835978836</v>
      </c>
    </row>
    <row r="394">
      <c r="A394">
        <f>HYPERLINK("https://stackoverflow.com/q/61647756", "61647756")</f>
        <v/>
      </c>
      <c r="B394" t="n">
        <v>0.3293490135595398</v>
      </c>
    </row>
    <row r="395">
      <c r="A395">
        <f>HYPERLINK("https://stackoverflow.com/q/61668245", "61668245")</f>
        <v/>
      </c>
      <c r="B395" t="n">
        <v>0.1813437703848663</v>
      </c>
    </row>
    <row r="396">
      <c r="A396">
        <f>HYPERLINK("https://stackoverflow.com/q/61674307", "61674307")</f>
        <v/>
      </c>
      <c r="B396" t="n">
        <v>0.1501001695176453</v>
      </c>
    </row>
    <row r="397">
      <c r="A397">
        <f>HYPERLINK("https://stackoverflow.com/q/61713625", "61713625")</f>
        <v/>
      </c>
      <c r="B397" t="n">
        <v>0.2090446241389637</v>
      </c>
    </row>
    <row r="398">
      <c r="A398">
        <f>HYPERLINK("https://stackoverflow.com/q/61766048", "61766048")</f>
        <v/>
      </c>
      <c r="B398" t="n">
        <v>0.1522556390977444</v>
      </c>
    </row>
    <row r="399">
      <c r="A399">
        <f>HYPERLINK("https://stackoverflow.com/q/61818220", "61818220")</f>
        <v/>
      </c>
      <c r="B399" t="n">
        <v>0.1838624338624339</v>
      </c>
    </row>
    <row r="400">
      <c r="A400">
        <f>HYPERLINK("https://stackoverflow.com/q/61842832", "61842832")</f>
        <v/>
      </c>
      <c r="B400" t="n">
        <v>0.1383739246334666</v>
      </c>
    </row>
    <row r="401">
      <c r="A401">
        <f>HYPERLINK("https://stackoverflow.com/q/61961302", "61961302")</f>
        <v/>
      </c>
      <c r="B401" t="n">
        <v>0.4507624507624508</v>
      </c>
    </row>
    <row r="402">
      <c r="A402">
        <f>HYPERLINK("https://stackoverflow.com/q/61999799", "61999799")</f>
        <v/>
      </c>
      <c r="B402" t="n">
        <v>0.2091005291005291</v>
      </c>
    </row>
    <row r="403">
      <c r="A403">
        <f>HYPERLINK("https://stackoverflow.com/q/62002491", "62002491")</f>
        <v/>
      </c>
      <c r="B403" t="n">
        <v>0.1588813303099018</v>
      </c>
    </row>
    <row r="404">
      <c r="A404">
        <f>HYPERLINK("https://stackoverflow.com/q/62006237", "62006237")</f>
        <v/>
      </c>
      <c r="B404" t="n">
        <v>0.1305418719211823</v>
      </c>
    </row>
    <row r="405">
      <c r="A405">
        <f>HYPERLINK("https://stackoverflow.com/q/62074644", "62074644")</f>
        <v/>
      </c>
      <c r="B405" t="n">
        <v>0.1933621933621934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