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0.3429951690821256</v>
      </c>
    </row>
    <row r="3">
      <c r="A3">
        <f>HYPERLINK("https://stackoverflow.com/q/9139207", "9139207")</f>
        <v/>
      </c>
      <c r="B3" t="n">
        <v>0.2203065134099617</v>
      </c>
    </row>
    <row r="4">
      <c r="A4">
        <f>HYPERLINK("https://stackoverflow.com/q/9257823", "9257823")</f>
        <v/>
      </c>
      <c r="B4" t="n">
        <v>0.2222222222222222</v>
      </c>
    </row>
    <row r="5">
      <c r="A5">
        <f>HYPERLINK("https://stackoverflow.com/q/10215293", "10215293")</f>
        <v/>
      </c>
      <c r="B5" t="n">
        <v>0.2563131313131313</v>
      </c>
    </row>
    <row r="6">
      <c r="A6">
        <f>HYPERLINK("https://stackoverflow.com/q/11306027", "11306027")</f>
        <v/>
      </c>
      <c r="B6" t="n">
        <v>0.3530864197530864</v>
      </c>
    </row>
    <row r="7">
      <c r="A7">
        <f>HYPERLINK("https://stackoverflow.com/q/12242168", "12242168")</f>
        <v/>
      </c>
      <c r="B7" t="n">
        <v>0.3828502415458937</v>
      </c>
    </row>
    <row r="8">
      <c r="A8">
        <f>HYPERLINK("https://stackoverflow.com/q/12270740", "12270740")</f>
        <v/>
      </c>
      <c r="B8" t="n">
        <v>0.3060428849902534</v>
      </c>
    </row>
    <row r="9">
      <c r="A9">
        <f>HYPERLINK("https://stackoverflow.com/q/12507134", "12507134")</f>
        <v/>
      </c>
      <c r="B9" t="n">
        <v>0.4063926940639269</v>
      </c>
    </row>
    <row r="10">
      <c r="A10">
        <f>HYPERLINK("https://stackoverflow.com/q/12729100", "12729100")</f>
        <v/>
      </c>
      <c r="B10" t="n">
        <v>0.3646464646464647</v>
      </c>
    </row>
    <row r="11">
      <c r="A11">
        <f>HYPERLINK("https://stackoverflow.com/q/12892318", "12892318")</f>
        <v/>
      </c>
      <c r="B11" t="n">
        <v>0.2842712842712843</v>
      </c>
    </row>
    <row r="12">
      <c r="A12">
        <f>HYPERLINK("https://stackoverflow.com/q/13063536", "13063536")</f>
        <v/>
      </c>
      <c r="B12" t="n">
        <v>0.3760683760683761</v>
      </c>
    </row>
    <row r="13">
      <c r="A13">
        <f>HYPERLINK("https://stackoverflow.com/q/13085151", "13085151")</f>
        <v/>
      </c>
      <c r="B13" t="n">
        <v>0.2606310013717421</v>
      </c>
    </row>
    <row r="14">
      <c r="A14">
        <f>HYPERLINK("https://stackoverflow.com/q/13561945", "13561945")</f>
        <v/>
      </c>
      <c r="B14" t="n">
        <v>0.2752525252525252</v>
      </c>
    </row>
    <row r="15">
      <c r="A15">
        <f>HYPERLINK("https://stackoverflow.com/q/14534834", "14534834")</f>
        <v/>
      </c>
      <c r="B15" t="n">
        <v>0.3496218731820826</v>
      </c>
    </row>
    <row r="16">
      <c r="A16">
        <f>HYPERLINK("https://stackoverflow.com/q/14598065", "14598065")</f>
        <v/>
      </c>
      <c r="B16" t="n">
        <v>0.3011111111111111</v>
      </c>
    </row>
    <row r="17">
      <c r="A17">
        <f>HYPERLINK("https://stackoverflow.com/q/16930202", "16930202")</f>
        <v/>
      </c>
      <c r="B17" t="n">
        <v>0.3217893217893217</v>
      </c>
    </row>
    <row r="18">
      <c r="A18">
        <f>HYPERLINK("https://stackoverflow.com/q/18102800", "18102800")</f>
        <v/>
      </c>
      <c r="B18" t="n">
        <v>0.2839506172839506</v>
      </c>
    </row>
    <row r="19">
      <c r="A19">
        <f>HYPERLINK("https://stackoverflow.com/q/18440385", "18440385")</f>
        <v/>
      </c>
      <c r="B19" t="n">
        <v>0.3834586466165413</v>
      </c>
    </row>
    <row r="20">
      <c r="A20">
        <f>HYPERLINK("https://stackoverflow.com/q/18624062", "18624062")</f>
        <v/>
      </c>
      <c r="B20" t="n">
        <v>0.2657952069716776</v>
      </c>
    </row>
    <row r="21">
      <c r="A21">
        <f>HYPERLINK("https://stackoverflow.com/q/19102367", "19102367")</f>
        <v/>
      </c>
      <c r="B21" t="n">
        <v>0.3179012345679013</v>
      </c>
    </row>
    <row r="22">
      <c r="A22">
        <f>HYPERLINK("https://stackoverflow.com/q/19223588", "19223588")</f>
        <v/>
      </c>
      <c r="B22" t="n">
        <v>0.2354892205638474</v>
      </c>
    </row>
    <row r="23">
      <c r="A23">
        <f>HYPERLINK("https://stackoverflow.com/q/19290354", "19290354")</f>
        <v/>
      </c>
      <c r="B23" t="n">
        <v>0.2315930388219545</v>
      </c>
    </row>
    <row r="24">
      <c r="A24">
        <f>HYPERLINK("https://stackoverflow.com/q/19432016", "19432016")</f>
        <v/>
      </c>
      <c r="B24" t="n">
        <v>0.2374727668845316</v>
      </c>
    </row>
    <row r="25">
      <c r="A25">
        <f>HYPERLINK("https://stackoverflow.com/q/20738551", "20738551")</f>
        <v/>
      </c>
      <c r="B25" t="n">
        <v>0.2641802641802642</v>
      </c>
    </row>
    <row r="26">
      <c r="A26">
        <f>HYPERLINK("https://stackoverflow.com/q/21422363", "21422363")</f>
        <v/>
      </c>
      <c r="B26" t="n">
        <v>0.2367724867724868</v>
      </c>
    </row>
    <row r="27">
      <c r="A27">
        <f>HYPERLINK("https://stackoverflow.com/q/21907126", "21907126")</f>
        <v/>
      </c>
      <c r="B27" t="n">
        <v>0.3092783505154639</v>
      </c>
    </row>
    <row r="28">
      <c r="A28">
        <f>HYPERLINK("https://stackoverflow.com/q/22064716", "22064716")</f>
        <v/>
      </c>
      <c r="B28" t="n">
        <v>0.308641975308642</v>
      </c>
    </row>
    <row r="29">
      <c r="A29">
        <f>HYPERLINK("https://stackoverflow.com/q/22187852", "22187852")</f>
        <v/>
      </c>
      <c r="B29" t="n">
        <v>0.3058542413381123</v>
      </c>
    </row>
    <row r="30">
      <c r="A30">
        <f>HYPERLINK("https://stackoverflow.com/q/22377933", "22377933")</f>
        <v/>
      </c>
      <c r="B30" t="n">
        <v>0.4199796126401631</v>
      </c>
    </row>
    <row r="31">
      <c r="A31">
        <f>HYPERLINK("https://stackoverflow.com/q/22861584", "22861584")</f>
        <v/>
      </c>
      <c r="B31" t="n">
        <v>0.2388059701492537</v>
      </c>
    </row>
    <row r="32">
      <c r="A32">
        <f>HYPERLINK("https://stackoverflow.com/q/23786385", "23786385")</f>
        <v/>
      </c>
      <c r="B32" t="n">
        <v>0.3405483405483405</v>
      </c>
    </row>
    <row r="33">
      <c r="A33">
        <f>HYPERLINK("https://stackoverflow.com/q/24617605", "24617605")</f>
        <v/>
      </c>
      <c r="B33" t="n">
        <v>0.2733918128654971</v>
      </c>
    </row>
    <row r="34">
      <c r="A34">
        <f>HYPERLINK("https://stackoverflow.com/q/25262060", "25262060")</f>
        <v/>
      </c>
      <c r="B34" t="n">
        <v>0.2328042328042328</v>
      </c>
    </row>
    <row r="35">
      <c r="A35">
        <f>HYPERLINK("https://stackoverflow.com/q/25436947", "25436947")</f>
        <v/>
      </c>
      <c r="B35" t="n">
        <v>0.2936507936507937</v>
      </c>
    </row>
    <row r="36">
      <c r="A36">
        <f>HYPERLINK("https://stackoverflow.com/q/25451031", "25451031")</f>
        <v/>
      </c>
      <c r="B36" t="n">
        <v>0.2222222222222222</v>
      </c>
    </row>
    <row r="37">
      <c r="A37">
        <f>HYPERLINK("https://stackoverflow.com/q/25935255", "25935255")</f>
        <v/>
      </c>
      <c r="B37" t="n">
        <v>0.2934472934472934</v>
      </c>
    </row>
    <row r="38">
      <c r="A38">
        <f>HYPERLINK("https://stackoverflow.com/q/25971699", "25971699")</f>
        <v/>
      </c>
      <c r="B38" t="n">
        <v>0.3822222222222222</v>
      </c>
    </row>
    <row r="39">
      <c r="A39">
        <f>HYPERLINK("https://stackoverflow.com/q/26043809", "26043809")</f>
        <v/>
      </c>
      <c r="B39" t="n">
        <v>0.2835249042145594</v>
      </c>
    </row>
    <row r="40">
      <c r="A40">
        <f>HYPERLINK("https://stackoverflow.com/q/26235358", "26235358")</f>
        <v/>
      </c>
      <c r="B40" t="n">
        <v>0.2659259259259259</v>
      </c>
    </row>
    <row r="41">
      <c r="A41">
        <f>HYPERLINK("https://stackoverflow.com/q/27364108", "27364108")</f>
        <v/>
      </c>
      <c r="B41" t="n">
        <v>0.2477231329690346</v>
      </c>
    </row>
    <row r="42">
      <c r="A42">
        <f>HYPERLINK("https://stackoverflow.com/q/27416913", "27416913")</f>
        <v/>
      </c>
      <c r="B42" t="n">
        <v>0.2421652421652422</v>
      </c>
    </row>
    <row r="43">
      <c r="A43">
        <f>HYPERLINK("https://stackoverflow.com/q/27793944", "27793944")</f>
        <v/>
      </c>
      <c r="B43" t="n">
        <v>0.2510822510822511</v>
      </c>
    </row>
    <row r="44">
      <c r="A44">
        <f>HYPERLINK("https://stackoverflow.com/q/27922716", "27922716")</f>
        <v/>
      </c>
      <c r="B44" t="n">
        <v>0.2736455463728191</v>
      </c>
    </row>
    <row r="45">
      <c r="A45">
        <f>HYPERLINK("https://stackoverflow.com/q/28019888", "28019888")</f>
        <v/>
      </c>
      <c r="B45" t="n">
        <v>0.2658730158730159</v>
      </c>
    </row>
    <row r="46">
      <c r="A46">
        <f>HYPERLINK("https://stackoverflow.com/q/30874436", "30874436")</f>
        <v/>
      </c>
      <c r="B46" t="n">
        <v>0.3823953823953824</v>
      </c>
    </row>
    <row r="47">
      <c r="A47">
        <f>HYPERLINK("https://stackoverflow.com/q/31658122", "31658122")</f>
        <v/>
      </c>
      <c r="B47" t="n">
        <v>0.2308802308802309</v>
      </c>
    </row>
    <row r="48">
      <c r="A48">
        <f>HYPERLINK("https://stackoverflow.com/q/32040971", "32040971")</f>
        <v/>
      </c>
      <c r="B48" t="n">
        <v>0.2405498281786942</v>
      </c>
    </row>
    <row r="49">
      <c r="A49">
        <f>HYPERLINK("https://stackoverflow.com/q/32247953", "32247953")</f>
        <v/>
      </c>
      <c r="B49" t="n">
        <v>0.316358024691358</v>
      </c>
    </row>
    <row r="50">
      <c r="A50">
        <f>HYPERLINK("https://stackoverflow.com/q/32723648", "32723648")</f>
        <v/>
      </c>
      <c r="B50" t="n">
        <v>0.2737686139747996</v>
      </c>
    </row>
    <row r="51">
      <c r="A51">
        <f>HYPERLINK("https://stackoverflow.com/q/32971342", "32971342")</f>
        <v/>
      </c>
      <c r="B51" t="n">
        <v>0.2743961352657005</v>
      </c>
    </row>
    <row r="52">
      <c r="A52">
        <f>HYPERLINK("https://stackoverflow.com/q/34445962", "34445962")</f>
        <v/>
      </c>
      <c r="B52" t="n">
        <v>0.2586805555555556</v>
      </c>
    </row>
    <row r="53">
      <c r="A53">
        <f>HYPERLINK("https://stackoverflow.com/q/34515865", "34515865")</f>
        <v/>
      </c>
      <c r="B53" t="n">
        <v>0.3830687830687831</v>
      </c>
    </row>
    <row r="54">
      <c r="A54">
        <f>HYPERLINK("https://stackoverflow.com/q/34518419", "34518419")</f>
        <v/>
      </c>
      <c r="B54" t="n">
        <v>0.4336043360433605</v>
      </c>
    </row>
    <row r="55">
      <c r="A55">
        <f>HYPERLINK("https://stackoverflow.com/q/34920892", "34920892")</f>
        <v/>
      </c>
      <c r="B55" t="n">
        <v>0.3413654618473896</v>
      </c>
    </row>
    <row r="56">
      <c r="A56">
        <f>HYPERLINK("https://stackoverflow.com/q/35041549", "35041549")</f>
        <v/>
      </c>
      <c r="B56" t="n">
        <v>0.34375</v>
      </c>
    </row>
    <row r="57">
      <c r="A57">
        <f>HYPERLINK("https://stackoverflow.com/q/35414315", "35414315")</f>
        <v/>
      </c>
      <c r="B57" t="n">
        <v>0.2690972222222222</v>
      </c>
    </row>
    <row r="58">
      <c r="A58">
        <f>HYPERLINK("https://stackoverflow.com/q/36287339", "36287339")</f>
        <v/>
      </c>
      <c r="B58" t="n">
        <v>0.2864923747276689</v>
      </c>
    </row>
    <row r="59">
      <c r="A59">
        <f>HYPERLINK("https://stackoverflow.com/q/36610727", "36610727")</f>
        <v/>
      </c>
      <c r="B59" t="n">
        <v>0.391025641025641</v>
      </c>
    </row>
    <row r="60">
      <c r="A60">
        <f>HYPERLINK("https://stackoverflow.com/q/36813793", "36813793")</f>
        <v/>
      </c>
      <c r="B60" t="n">
        <v>0.2637215528781794</v>
      </c>
    </row>
    <row r="61">
      <c r="A61">
        <f>HYPERLINK("https://stackoverflow.com/q/37484503", "37484503")</f>
        <v/>
      </c>
      <c r="B61" t="n">
        <v>0.3126361655773421</v>
      </c>
    </row>
    <row r="62">
      <c r="A62">
        <f>HYPERLINK("https://stackoverflow.com/q/37521245", "37521245")</f>
        <v/>
      </c>
      <c r="B62" t="n">
        <v>0.2598290598290599</v>
      </c>
    </row>
    <row r="63">
      <c r="A63">
        <f>HYPERLINK("https://stackoverflow.com/q/37837215", "37837215")</f>
        <v/>
      </c>
      <c r="B63" t="n">
        <v>0.3936899862825789</v>
      </c>
    </row>
    <row r="64">
      <c r="A64">
        <f>HYPERLINK("https://stackoverflow.com/q/38320665", "38320665")</f>
        <v/>
      </c>
      <c r="B64" t="n">
        <v>0.2756680731364275</v>
      </c>
    </row>
    <row r="65">
      <c r="A65">
        <f>HYPERLINK("https://stackoverflow.com/q/38446585", "38446585")</f>
        <v/>
      </c>
      <c r="B65" t="n">
        <v>0.3150492264416315</v>
      </c>
    </row>
    <row r="66">
      <c r="A66">
        <f>HYPERLINK("https://stackoverflow.com/q/38968308", "38968308")</f>
        <v/>
      </c>
      <c r="B66" t="n">
        <v>0.3172302737520128</v>
      </c>
    </row>
    <row r="67">
      <c r="A67">
        <f>HYPERLINK("https://stackoverflow.com/q/39040345", "39040345")</f>
        <v/>
      </c>
      <c r="B67" t="n">
        <v>0.328042328042328</v>
      </c>
    </row>
    <row r="68">
      <c r="A68">
        <f>HYPERLINK("https://stackoverflow.com/q/39232599", "39232599")</f>
        <v/>
      </c>
      <c r="B68" t="n">
        <v>0.3271028037383178</v>
      </c>
    </row>
    <row r="69">
      <c r="A69">
        <f>HYPERLINK("https://stackoverflow.com/q/40375194", "40375194")</f>
        <v/>
      </c>
      <c r="B69" t="n">
        <v>0.2567049808429119</v>
      </c>
    </row>
    <row r="70">
      <c r="A70">
        <f>HYPERLINK("https://stackoverflow.com/q/40461083", "40461083")</f>
        <v/>
      </c>
      <c r="B70" t="n">
        <v>0.2622950819672131</v>
      </c>
    </row>
    <row r="71">
      <c r="A71">
        <f>HYPERLINK("https://stackoverflow.com/q/40589959", "40589959")</f>
        <v/>
      </c>
      <c r="B71" t="n">
        <v>0.2528032619775739</v>
      </c>
    </row>
    <row r="72">
      <c r="A72">
        <f>HYPERLINK("https://stackoverflow.com/q/40775150", "40775150")</f>
        <v/>
      </c>
      <c r="B72" t="n">
        <v>0.3104575163398693</v>
      </c>
    </row>
    <row r="73">
      <c r="A73">
        <f>HYPERLINK("https://stackoverflow.com/q/40871998", "40871998")</f>
        <v/>
      </c>
      <c r="B73" t="n">
        <v>0.2902777777777779</v>
      </c>
    </row>
    <row r="74">
      <c r="A74">
        <f>HYPERLINK("https://stackoverflow.com/q/41173895", "41173895")</f>
        <v/>
      </c>
      <c r="B74" t="n">
        <v>0.2676056338028169</v>
      </c>
    </row>
    <row r="75">
      <c r="A75">
        <f>HYPERLINK("https://stackoverflow.com/q/41194285", "41194285")</f>
        <v/>
      </c>
      <c r="B75" t="n">
        <v>0.2909356725146199</v>
      </c>
    </row>
    <row r="76">
      <c r="A76">
        <f>HYPERLINK("https://stackoverflow.com/q/41201796", "41201796")</f>
        <v/>
      </c>
      <c r="B76" t="n">
        <v>0.2484394506866417</v>
      </c>
    </row>
    <row r="77">
      <c r="A77">
        <f>HYPERLINK("https://stackoverflow.com/q/41272558", "41272558")</f>
        <v/>
      </c>
      <c r="B77" t="n">
        <v>0.2553897180762852</v>
      </c>
    </row>
    <row r="78">
      <c r="A78">
        <f>HYPERLINK("https://stackoverflow.com/q/41281189", "41281189")</f>
        <v/>
      </c>
      <c r="B78" t="n">
        <v>0.3058984910836763</v>
      </c>
    </row>
    <row r="79">
      <c r="A79">
        <f>HYPERLINK("https://stackoverflow.com/q/41360274", "41360274")</f>
        <v/>
      </c>
      <c r="B79" t="n">
        <v>0.2340740740740741</v>
      </c>
    </row>
    <row r="80">
      <c r="A80">
        <f>HYPERLINK("https://stackoverflow.com/q/41580358", "41580358")</f>
        <v/>
      </c>
      <c r="B80" t="n">
        <v>0.3318903318903319</v>
      </c>
    </row>
    <row r="81">
      <c r="A81">
        <f>HYPERLINK("https://stackoverflow.com/q/41638663", "41638663")</f>
        <v/>
      </c>
      <c r="B81" t="n">
        <v>0.4613935969868173</v>
      </c>
    </row>
    <row r="82">
      <c r="A82">
        <f>HYPERLINK("https://stackoverflow.com/q/41652958", "41652958")</f>
        <v/>
      </c>
      <c r="B82" t="n">
        <v>0.2671957671957672</v>
      </c>
    </row>
    <row r="83">
      <c r="A83">
        <f>HYPERLINK("https://stackoverflow.com/q/41842171", "41842171")</f>
        <v/>
      </c>
      <c r="B83" t="n">
        <v>0.3230240549828179</v>
      </c>
    </row>
    <row r="84">
      <c r="A84">
        <f>HYPERLINK("https://stackoverflow.com/q/41904477", "41904477")</f>
        <v/>
      </c>
      <c r="B84" t="n">
        <v>0.2928240740740741</v>
      </c>
    </row>
    <row r="85">
      <c r="A85">
        <f>HYPERLINK("https://stackoverflow.com/q/41944876", "41944876")</f>
        <v/>
      </c>
      <c r="B85" t="n">
        <v>0.3647798742138365</v>
      </c>
    </row>
    <row r="86">
      <c r="A86">
        <f>HYPERLINK("https://stackoverflow.com/q/41945601", "41945601")</f>
        <v/>
      </c>
      <c r="B86" t="n">
        <v>0.2932098765432099</v>
      </c>
    </row>
    <row r="87">
      <c r="A87">
        <f>HYPERLINK("https://stackoverflow.com/q/41987911", "41987911")</f>
        <v/>
      </c>
      <c r="B87" t="n">
        <v>0.2711864406779662</v>
      </c>
    </row>
    <row r="88">
      <c r="A88">
        <f>HYPERLINK("https://stackoverflow.com/q/42006707", "42006707")</f>
        <v/>
      </c>
      <c r="B88" t="n">
        <v>0.2718954248366013</v>
      </c>
    </row>
    <row r="89">
      <c r="A89">
        <f>HYPERLINK("https://stackoverflow.com/q/42073424", "42073424")</f>
        <v/>
      </c>
      <c r="B89" t="n">
        <v>0.3434343434343434</v>
      </c>
    </row>
    <row r="90">
      <c r="A90">
        <f>HYPERLINK("https://stackoverflow.com/q/42106471", "42106471")</f>
        <v/>
      </c>
      <c r="B90" t="n">
        <v>0.2373737373737374</v>
      </c>
    </row>
    <row r="91">
      <c r="A91">
        <f>HYPERLINK("https://stackoverflow.com/q/42148587", "42148587")</f>
        <v/>
      </c>
      <c r="B91" t="n">
        <v>0.3455743879472693</v>
      </c>
    </row>
    <row r="92">
      <c r="A92">
        <f>HYPERLINK("https://stackoverflow.com/q/42169656", "42169656")</f>
        <v/>
      </c>
      <c r="B92" t="n">
        <v>0.2940019665683383</v>
      </c>
    </row>
    <row r="93">
      <c r="A93">
        <f>HYPERLINK("https://stackoverflow.com/q/42379606", "42379606")</f>
        <v/>
      </c>
      <c r="B93" t="n">
        <v>0.3198653198653199</v>
      </c>
    </row>
    <row r="94">
      <c r="A94">
        <f>HYPERLINK("https://stackoverflow.com/q/42470252", "42470252")</f>
        <v/>
      </c>
      <c r="B94" t="n">
        <v>0.3032786885245902</v>
      </c>
    </row>
    <row r="95">
      <c r="A95">
        <f>HYPERLINK("https://stackoverflow.com/q/42619631", "42619631")</f>
        <v/>
      </c>
      <c r="B95" t="n">
        <v>0.2091503267973856</v>
      </c>
    </row>
    <row r="96">
      <c r="A96">
        <f>HYPERLINK("https://stackoverflow.com/q/42638538", "42638538")</f>
        <v/>
      </c>
      <c r="B96" t="n">
        <v>0.4133811230585424</v>
      </c>
    </row>
    <row r="97">
      <c r="A97">
        <f>HYPERLINK("https://stackoverflow.com/q/42677688", "42677688")</f>
        <v/>
      </c>
      <c r="B97" t="n">
        <v>0.3614457831325301</v>
      </c>
    </row>
    <row r="98">
      <c r="A98">
        <f>HYPERLINK("https://stackoverflow.com/q/42739284", "42739284")</f>
        <v/>
      </c>
      <c r="B98" t="n">
        <v>0.343915343915344</v>
      </c>
    </row>
    <row r="99">
      <c r="A99">
        <f>HYPERLINK("https://stackoverflow.com/q/42908516", "42908516")</f>
        <v/>
      </c>
      <c r="B99" t="n">
        <v>0.258751902587519</v>
      </c>
    </row>
    <row r="100">
      <c r="A100">
        <f>HYPERLINK("https://stackoverflow.com/q/42912565", "42912565")</f>
        <v/>
      </c>
      <c r="B100" t="n">
        <v>0.4806629834254144</v>
      </c>
    </row>
    <row r="101">
      <c r="A101">
        <f>HYPERLINK("https://stackoverflow.com/q/42955004", "42955004")</f>
        <v/>
      </c>
      <c r="B101" t="n">
        <v>0.3545454545454546</v>
      </c>
    </row>
    <row r="102">
      <c r="A102">
        <f>HYPERLINK("https://stackoverflow.com/q/43066045", "43066045")</f>
        <v/>
      </c>
      <c r="B102" t="n">
        <v>0.2943722943722944</v>
      </c>
    </row>
    <row r="103">
      <c r="A103">
        <f>HYPERLINK("https://stackoverflow.com/q/43079162", "43079162")</f>
        <v/>
      </c>
      <c r="B103" t="n">
        <v>0.4524627720504009</v>
      </c>
    </row>
    <row r="104">
      <c r="A104">
        <f>HYPERLINK("https://stackoverflow.com/q/43207458", "43207458")</f>
        <v/>
      </c>
      <c r="B104" t="n">
        <v>0.2291666666666667</v>
      </c>
    </row>
    <row r="105">
      <c r="A105">
        <f>HYPERLINK("https://stackoverflow.com/q/43213661", "43213661")</f>
        <v/>
      </c>
      <c r="B105" t="n">
        <v>0.2638888888888889</v>
      </c>
    </row>
    <row r="106">
      <c r="A106">
        <f>HYPERLINK("https://stackoverflow.com/q/43317136", "43317136")</f>
        <v/>
      </c>
      <c r="B106" t="n">
        <v>0.3047304730473048</v>
      </c>
    </row>
    <row r="107">
      <c r="A107">
        <f>HYPERLINK("https://stackoverflow.com/q/43401120", "43401120")</f>
        <v/>
      </c>
      <c r="B107" t="n">
        <v>0.2725925925925926</v>
      </c>
    </row>
    <row r="108">
      <c r="A108">
        <f>HYPERLINK("https://stackoverflow.com/q/43462940", "43462940")</f>
        <v/>
      </c>
      <c r="B108" t="n">
        <v>0.3595505617977528</v>
      </c>
    </row>
    <row r="109">
      <c r="A109">
        <f>HYPERLINK("https://stackoverflow.com/q/43480568", "43480568")</f>
        <v/>
      </c>
      <c r="B109" t="n">
        <v>0.3688586545729403</v>
      </c>
    </row>
    <row r="110">
      <c r="A110">
        <f>HYPERLINK("https://stackoverflow.com/q/43496400", "43496400")</f>
        <v/>
      </c>
      <c r="B110" t="n">
        <v>0.3356242840778924</v>
      </c>
    </row>
    <row r="111">
      <c r="A111">
        <f>HYPERLINK("https://stackoverflow.com/q/43535377", "43535377")</f>
        <v/>
      </c>
      <c r="B111" t="n">
        <v>0.2812939521800281</v>
      </c>
    </row>
    <row r="112">
      <c r="A112">
        <f>HYPERLINK("https://stackoverflow.com/q/43549963", "43549963")</f>
        <v/>
      </c>
      <c r="B112" t="n">
        <v>0.282051282051282</v>
      </c>
    </row>
    <row r="113">
      <c r="A113">
        <f>HYPERLINK("https://stackoverflow.com/q/43611109", "43611109")</f>
        <v/>
      </c>
      <c r="B113" t="n">
        <v>0.252072968490879</v>
      </c>
    </row>
    <row r="114">
      <c r="A114">
        <f>HYPERLINK("https://stackoverflow.com/q/43618424", "43618424")</f>
        <v/>
      </c>
      <c r="B114" t="n">
        <v>0.358974358974359</v>
      </c>
    </row>
    <row r="115">
      <c r="A115">
        <f>HYPERLINK("https://stackoverflow.com/q/43734104", "43734104")</f>
        <v/>
      </c>
      <c r="B115" t="n">
        <v>0.2503192848020434</v>
      </c>
    </row>
    <row r="116">
      <c r="A116">
        <f>HYPERLINK("https://stackoverflow.com/q/43860901", "43860901")</f>
        <v/>
      </c>
      <c r="B116" t="n">
        <v>0.3579154375614553</v>
      </c>
    </row>
    <row r="117">
      <c r="A117">
        <f>HYPERLINK("https://stackoverflow.com/q/43965841", "43965841")</f>
        <v/>
      </c>
      <c r="B117" t="n">
        <v>0.2428940568475452</v>
      </c>
    </row>
    <row r="118">
      <c r="A118">
        <f>HYPERLINK("https://stackoverflow.com/q/43995671", "43995671")</f>
        <v/>
      </c>
      <c r="B118" t="n">
        <v>0.295906432748538</v>
      </c>
    </row>
    <row r="119">
      <c r="A119">
        <f>HYPERLINK("https://stackoverflow.com/q/44005685", "44005685")</f>
        <v/>
      </c>
      <c r="B119" t="n">
        <v>0.2461322081575246</v>
      </c>
    </row>
    <row r="120">
      <c r="A120">
        <f>HYPERLINK("https://stackoverflow.com/q/44013975", "44013975")</f>
        <v/>
      </c>
      <c r="B120" t="n">
        <v>0.3547008547008547</v>
      </c>
    </row>
    <row r="121">
      <c r="A121">
        <f>HYPERLINK("https://stackoverflow.com/q/44078721", "44078721")</f>
        <v/>
      </c>
      <c r="B121" t="n">
        <v>0.3091787439613526</v>
      </c>
    </row>
    <row r="122">
      <c r="A122">
        <f>HYPERLINK("https://stackoverflow.com/q/44080566", "44080566")</f>
        <v/>
      </c>
      <c r="B122" t="n">
        <v>0.4599761051373955</v>
      </c>
    </row>
    <row r="123">
      <c r="A123">
        <f>HYPERLINK("https://stackoverflow.com/q/44106979", "44106979")</f>
        <v/>
      </c>
      <c r="B123" t="n">
        <v>0.2429193899782135</v>
      </c>
    </row>
    <row r="124">
      <c r="A124">
        <f>HYPERLINK("https://stackoverflow.com/q/44131065", "44131065")</f>
        <v/>
      </c>
      <c r="B124" t="n">
        <v>0.2786885245901639</v>
      </c>
    </row>
    <row r="125">
      <c r="A125">
        <f>HYPERLINK("https://stackoverflow.com/q/44145365", "44145365")</f>
        <v/>
      </c>
      <c r="B125" t="n">
        <v>0.2886002886002886</v>
      </c>
    </row>
    <row r="126">
      <c r="A126">
        <f>HYPERLINK("https://stackoverflow.com/q/44193732", "44193732")</f>
        <v/>
      </c>
      <c r="B126" t="n">
        <v>0.2666666666666667</v>
      </c>
    </row>
    <row r="127">
      <c r="A127">
        <f>HYPERLINK("https://stackoverflow.com/q/44233707", "44233707")</f>
        <v/>
      </c>
      <c r="B127" t="n">
        <v>0.2532679738562091</v>
      </c>
    </row>
    <row r="128">
      <c r="A128">
        <f>HYPERLINK("https://stackoverflow.com/q/44267405", "44267405")</f>
        <v/>
      </c>
      <c r="B128" t="n">
        <v>0.2952952952952953</v>
      </c>
    </row>
    <row r="129">
      <c r="A129">
        <f>HYPERLINK("https://stackoverflow.com/q/44285870", "44285870")</f>
        <v/>
      </c>
      <c r="B129" t="n">
        <v>0.2848484848484849</v>
      </c>
    </row>
    <row r="130">
      <c r="A130">
        <f>HYPERLINK("https://stackoverflow.com/q/44293572", "44293572")</f>
        <v/>
      </c>
      <c r="B130" t="n">
        <v>0.2624521072796935</v>
      </c>
    </row>
    <row r="131">
      <c r="A131">
        <f>HYPERLINK("https://stackoverflow.com/q/44416531", "44416531")</f>
        <v/>
      </c>
      <c r="B131" t="n">
        <v>0.3888888888888889</v>
      </c>
    </row>
    <row r="132">
      <c r="A132">
        <f>HYPERLINK("https://stackoverflow.com/q/44425720", "44425720")</f>
        <v/>
      </c>
      <c r="B132" t="n">
        <v>0.3169590643274854</v>
      </c>
    </row>
    <row r="133">
      <c r="A133">
        <f>HYPERLINK("https://stackoverflow.com/q/44535351", "44535351")</f>
        <v/>
      </c>
      <c r="B133" t="n">
        <v>0.2724014336917563</v>
      </c>
    </row>
    <row r="134">
      <c r="A134">
        <f>HYPERLINK("https://stackoverflow.com/q/44560224", "44560224")</f>
        <v/>
      </c>
      <c r="B134" t="n">
        <v>0.2451790633608815</v>
      </c>
    </row>
    <row r="135">
      <c r="A135">
        <f>HYPERLINK("https://stackoverflow.com/q/44565423", "44565423")</f>
        <v/>
      </c>
      <c r="B135" t="n">
        <v>0.3861111111111111</v>
      </c>
    </row>
    <row r="136">
      <c r="A136">
        <f>HYPERLINK("https://stackoverflow.com/q/44588246", "44588246")</f>
        <v/>
      </c>
      <c r="B136" t="n">
        <v>0.3120915032679739</v>
      </c>
    </row>
    <row r="137">
      <c r="A137">
        <f>HYPERLINK("https://stackoverflow.com/q/44638137", "44638137")</f>
        <v/>
      </c>
      <c r="B137" t="n">
        <v>0.3</v>
      </c>
    </row>
    <row r="138">
      <c r="A138">
        <f>HYPERLINK("https://stackoverflow.com/q/44889483", "44889483")</f>
        <v/>
      </c>
      <c r="B138" t="n">
        <v>0.3785310734463277</v>
      </c>
    </row>
    <row r="139">
      <c r="A139">
        <f>HYPERLINK("https://stackoverflow.com/q/44903106", "44903106")</f>
        <v/>
      </c>
      <c r="B139" t="n">
        <v>0.3585185185185186</v>
      </c>
    </row>
    <row r="140">
      <c r="A140">
        <f>HYPERLINK("https://stackoverflow.com/q/44952033", "44952033")</f>
        <v/>
      </c>
      <c r="B140" t="n">
        <v>0.3888888888888889</v>
      </c>
    </row>
    <row r="141">
      <c r="A141">
        <f>HYPERLINK("https://stackoverflow.com/q/45045520", "45045520")</f>
        <v/>
      </c>
      <c r="B141" t="n">
        <v>0.285024154589372</v>
      </c>
    </row>
    <row r="142">
      <c r="A142">
        <f>HYPERLINK("https://stackoverflow.com/q/45068055", "45068055")</f>
        <v/>
      </c>
      <c r="B142" t="n">
        <v>0.2933333333333334</v>
      </c>
    </row>
    <row r="143">
      <c r="A143">
        <f>HYPERLINK("https://stackoverflow.com/q/45091910", "45091910")</f>
        <v/>
      </c>
      <c r="B143" t="n">
        <v>0.3775252525252525</v>
      </c>
    </row>
    <row r="144">
      <c r="A144">
        <f>HYPERLINK("https://stackoverflow.com/q/45101901", "45101901")</f>
        <v/>
      </c>
      <c r="B144" t="n">
        <v>0.2259887005649718</v>
      </c>
    </row>
    <row r="145">
      <c r="A145">
        <f>HYPERLINK("https://stackoverflow.com/q/45133010", "45133010")</f>
        <v/>
      </c>
      <c r="B145" t="n">
        <v>0.4347357065803668</v>
      </c>
    </row>
    <row r="146">
      <c r="A146">
        <f>HYPERLINK("https://stackoverflow.com/q/45171327", "45171327")</f>
        <v/>
      </c>
      <c r="B146" t="n">
        <v>0.2461538461538462</v>
      </c>
    </row>
    <row r="147">
      <c r="A147">
        <f>HYPERLINK("https://stackoverflow.com/q/45177765", "45177765")</f>
        <v/>
      </c>
      <c r="B147" t="n">
        <v>0.3703703703703703</v>
      </c>
    </row>
    <row r="148">
      <c r="A148">
        <f>HYPERLINK("https://stackoverflow.com/q/45197195", "45197195")</f>
        <v/>
      </c>
      <c r="B148" t="n">
        <v>0.3049095607235143</v>
      </c>
    </row>
    <row r="149">
      <c r="A149">
        <f>HYPERLINK("https://stackoverflow.com/q/45224565", "45224565")</f>
        <v/>
      </c>
      <c r="B149" t="n">
        <v>0.2530413625304136</v>
      </c>
    </row>
    <row r="150">
      <c r="A150">
        <f>HYPERLINK("https://stackoverflow.com/q/45238254", "45238254")</f>
        <v/>
      </c>
      <c r="B150" t="n">
        <v>0.2238095238095238</v>
      </c>
    </row>
    <row r="151">
      <c r="A151">
        <f>HYPERLINK("https://stackoverflow.com/q/45245708", "45245708")</f>
        <v/>
      </c>
      <c r="B151" t="n">
        <v>0.4242424242424243</v>
      </c>
    </row>
    <row r="152">
      <c r="A152">
        <f>HYPERLINK("https://stackoverflow.com/q/45288895", "45288895")</f>
        <v/>
      </c>
      <c r="B152" t="n">
        <v>0.4460317460317461</v>
      </c>
    </row>
    <row r="153">
      <c r="A153">
        <f>HYPERLINK("https://stackoverflow.com/q/45310175", "45310175")</f>
        <v/>
      </c>
      <c r="B153" t="n">
        <v>0.3934240362811792</v>
      </c>
    </row>
    <row r="154">
      <c r="A154">
        <f>HYPERLINK("https://stackoverflow.com/q/45363366", "45363366")</f>
        <v/>
      </c>
      <c r="B154" t="n">
        <v>0.4234470691163604</v>
      </c>
    </row>
    <row r="155">
      <c r="A155">
        <f>HYPERLINK("https://stackoverflow.com/q/45672938", "45672938")</f>
        <v/>
      </c>
      <c r="B155" t="n">
        <v>0.3260473588342441</v>
      </c>
    </row>
    <row r="156">
      <c r="A156">
        <f>HYPERLINK("https://stackoverflow.com/q/45686397", "45686397")</f>
        <v/>
      </c>
      <c r="B156" t="n">
        <v>0.3158730158730159</v>
      </c>
    </row>
    <row r="157">
      <c r="A157">
        <f>HYPERLINK("https://stackoverflow.com/q/45699468", "45699468")</f>
        <v/>
      </c>
      <c r="B157" t="n">
        <v>0.2962962962962963</v>
      </c>
    </row>
    <row r="158">
      <c r="A158">
        <f>HYPERLINK("https://stackoverflow.com/q/45805113", "45805113")</f>
        <v/>
      </c>
      <c r="B158" t="n">
        <v>0.2621832358674465</v>
      </c>
    </row>
    <row r="159">
      <c r="A159">
        <f>HYPERLINK("https://stackoverflow.com/q/45842944", "45842944")</f>
        <v/>
      </c>
      <c r="B159" t="n">
        <v>0.2859477124183006</v>
      </c>
    </row>
    <row r="160">
      <c r="A160">
        <f>HYPERLINK("https://stackoverflow.com/q/45875383", "45875383")</f>
        <v/>
      </c>
      <c r="B160" t="n">
        <v>0.4139433551198257</v>
      </c>
    </row>
    <row r="161">
      <c r="A161">
        <f>HYPERLINK("https://stackoverflow.com/q/45928071", "45928071")</f>
        <v/>
      </c>
      <c r="B161" t="n">
        <v>0.3301127214170693</v>
      </c>
    </row>
    <row r="162">
      <c r="A162">
        <f>HYPERLINK("https://stackoverflow.com/q/45954124", "45954124")</f>
        <v/>
      </c>
      <c r="B162" t="n">
        <v>0.3351698806244261</v>
      </c>
    </row>
    <row r="163">
      <c r="A163">
        <f>HYPERLINK("https://stackoverflow.com/q/45996851", "45996851")</f>
        <v/>
      </c>
      <c r="B163" t="n">
        <v>0.4444444444444444</v>
      </c>
    </row>
    <row r="164">
      <c r="A164">
        <f>HYPERLINK("https://stackoverflow.com/q/46016491", "46016491")</f>
        <v/>
      </c>
      <c r="B164" t="n">
        <v>0.255050505050505</v>
      </c>
    </row>
    <row r="165">
      <c r="A165">
        <f>HYPERLINK("https://stackoverflow.com/q/46038130", "46038130")</f>
        <v/>
      </c>
      <c r="B165" t="n">
        <v>0.3285543608124254</v>
      </c>
    </row>
    <row r="166">
      <c r="A166">
        <f>HYPERLINK("https://stackoverflow.com/q/46060441", "46060441")</f>
        <v/>
      </c>
      <c r="B166" t="n">
        <v>0.3407407407407407</v>
      </c>
    </row>
    <row r="167">
      <c r="A167">
        <f>HYPERLINK("https://stackoverflow.com/q/46061585", "46061585")</f>
        <v/>
      </c>
      <c r="B167" t="n">
        <v>0.2610229276895944</v>
      </c>
    </row>
    <row r="168">
      <c r="A168">
        <f>HYPERLINK("https://stackoverflow.com/q/46067509", "46067509")</f>
        <v/>
      </c>
      <c r="B168" t="n">
        <v>0.291005291005291</v>
      </c>
    </row>
    <row r="169">
      <c r="A169">
        <f>HYPERLINK("https://stackoverflow.com/q/46206200", "46206200")</f>
        <v/>
      </c>
      <c r="B169" t="n">
        <v>0.2646198830409357</v>
      </c>
    </row>
    <row r="170">
      <c r="A170">
        <f>HYPERLINK("https://stackoverflow.com/q/46275169", "46275169")</f>
        <v/>
      </c>
      <c r="B170" t="n">
        <v>0.3202160493827161</v>
      </c>
    </row>
    <row r="171">
      <c r="A171">
        <f>HYPERLINK("https://stackoverflow.com/q/46277360", "46277360")</f>
        <v/>
      </c>
      <c r="B171" t="n">
        <v>0.2793650793650794</v>
      </c>
    </row>
    <row r="172">
      <c r="A172">
        <f>HYPERLINK("https://stackoverflow.com/q/46289453", "46289453")</f>
        <v/>
      </c>
      <c r="B172" t="n">
        <v>0.3082437275985663</v>
      </c>
    </row>
    <row r="173">
      <c r="A173">
        <f>HYPERLINK("https://stackoverflow.com/q/46369742", "46369742")</f>
        <v/>
      </c>
      <c r="B173" t="n">
        <v>0.3265306122448979</v>
      </c>
    </row>
    <row r="174">
      <c r="A174">
        <f>HYPERLINK("https://stackoverflow.com/q/46382002", "46382002")</f>
        <v/>
      </c>
      <c r="B174" t="n">
        <v>0.2794117647058824</v>
      </c>
    </row>
    <row r="175">
      <c r="A175">
        <f>HYPERLINK("https://stackoverflow.com/q/46387200", "46387200")</f>
        <v/>
      </c>
      <c r="B175" t="n">
        <v>0.2760942760942761</v>
      </c>
    </row>
    <row r="176">
      <c r="A176">
        <f>HYPERLINK("https://stackoverflow.com/q/46429884", "46429884")</f>
        <v/>
      </c>
      <c r="B176" t="n">
        <v>0.3815261044176707</v>
      </c>
    </row>
    <row r="177">
      <c r="A177">
        <f>HYPERLINK("https://stackoverflow.com/q/46463283", "46463283")</f>
        <v/>
      </c>
      <c r="B177" t="n">
        <v>0.4031221303948577</v>
      </c>
    </row>
    <row r="178">
      <c r="A178">
        <f>HYPERLINK("https://stackoverflow.com/q/46627009", "46627009")</f>
        <v/>
      </c>
      <c r="B178" t="n">
        <v>0.3767195767195767</v>
      </c>
    </row>
    <row r="179">
      <c r="A179">
        <f>HYPERLINK("https://stackoverflow.com/q/46703013", "46703013")</f>
        <v/>
      </c>
      <c r="B179" t="n">
        <v>0.282051282051282</v>
      </c>
    </row>
    <row r="180">
      <c r="A180">
        <f>HYPERLINK("https://stackoverflow.com/q/46705213", "46705213")</f>
        <v/>
      </c>
      <c r="B180" t="n">
        <v>0.2771084337349398</v>
      </c>
    </row>
    <row r="181">
      <c r="A181">
        <f>HYPERLINK("https://stackoverflow.com/q/46733068", "46733068")</f>
        <v/>
      </c>
      <c r="B181" t="n">
        <v>0.3037037037037037</v>
      </c>
    </row>
    <row r="182">
      <c r="A182">
        <f>HYPERLINK("https://stackoverflow.com/q/46798235", "46798235")</f>
        <v/>
      </c>
      <c r="B182" t="n">
        <v>0.2925457102672293</v>
      </c>
    </row>
    <row r="183">
      <c r="A183">
        <f>HYPERLINK("https://stackoverflow.com/q/46945536", "46945536")</f>
        <v/>
      </c>
      <c r="B183" t="n">
        <v>0.2475633528265107</v>
      </c>
    </row>
    <row r="184">
      <c r="A184">
        <f>HYPERLINK("https://stackoverflow.com/q/46976184", "46976184")</f>
        <v/>
      </c>
      <c r="B184" t="n">
        <v>0.2544283413848631</v>
      </c>
    </row>
    <row r="185">
      <c r="A185">
        <f>HYPERLINK("https://stackoverflow.com/q/47060216", "47060216")</f>
        <v/>
      </c>
      <c r="B185" t="n">
        <v>0.264957264957265</v>
      </c>
    </row>
    <row r="186">
      <c r="A186">
        <f>HYPERLINK("https://stackoverflow.com/q/47087186", "47087186")</f>
        <v/>
      </c>
      <c r="B186" t="n">
        <v>0.3369565217391304</v>
      </c>
    </row>
    <row r="187">
      <c r="A187">
        <f>HYPERLINK("https://stackoverflow.com/q/47189669", "47189669")</f>
        <v/>
      </c>
      <c r="B187" t="n">
        <v>0.2423167848699763</v>
      </c>
    </row>
    <row r="188">
      <c r="A188">
        <f>HYPERLINK("https://stackoverflow.com/q/47213805", "47213805")</f>
        <v/>
      </c>
      <c r="B188" t="n">
        <v>0.2333333333333333</v>
      </c>
    </row>
    <row r="189">
      <c r="A189">
        <f>HYPERLINK("https://stackoverflow.com/q/47305630", "47305630")</f>
        <v/>
      </c>
      <c r="B189" t="n">
        <v>0.2866479925303455</v>
      </c>
    </row>
    <row r="190">
      <c r="A190">
        <f>HYPERLINK("https://stackoverflow.com/q/47317006", "47317006")</f>
        <v/>
      </c>
      <c r="B190" t="n">
        <v>0.35</v>
      </c>
    </row>
    <row r="191">
      <c r="A191">
        <f>HYPERLINK("https://stackoverflow.com/q/47345382", "47345382")</f>
        <v/>
      </c>
      <c r="B191" t="n">
        <v>0.34375</v>
      </c>
    </row>
    <row r="192">
      <c r="A192">
        <f>HYPERLINK("https://stackoverflow.com/q/47430596", "47430596")</f>
        <v/>
      </c>
      <c r="B192" t="n">
        <v>0.2692307692307692</v>
      </c>
    </row>
    <row r="193">
      <c r="A193">
        <f>HYPERLINK("https://stackoverflow.com/q/48091397", "48091397")</f>
        <v/>
      </c>
      <c r="B193" t="n">
        <v>0.2647058823529412</v>
      </c>
    </row>
    <row r="194">
      <c r="A194">
        <f>HYPERLINK("https://stackoverflow.com/q/48158928", "48158928")</f>
        <v/>
      </c>
      <c r="B194" t="n">
        <v>0.3068783068783069</v>
      </c>
    </row>
    <row r="195">
      <c r="A195">
        <f>HYPERLINK("https://stackoverflow.com/q/48168891", "48168891")</f>
        <v/>
      </c>
      <c r="B195" t="n">
        <v>0.2617960426179604</v>
      </c>
    </row>
    <row r="196">
      <c r="A196">
        <f>HYPERLINK("https://stackoverflow.com/q/48439073", "48439073")</f>
        <v/>
      </c>
      <c r="B196" t="n">
        <v>0.3152173913043478</v>
      </c>
    </row>
    <row r="197">
      <c r="A197">
        <f>HYPERLINK("https://stackoverflow.com/q/48466362", "48466362")</f>
        <v/>
      </c>
      <c r="B197" t="n">
        <v>0.2952674897119342</v>
      </c>
    </row>
    <row r="198">
      <c r="A198">
        <f>HYPERLINK("https://stackoverflow.com/q/48672445", "48672445")</f>
        <v/>
      </c>
      <c r="B198" t="n">
        <v>0.2644757433489828</v>
      </c>
    </row>
    <row r="199">
      <c r="A199">
        <f>HYPERLINK("https://stackoverflow.com/q/48752410", "48752410")</f>
        <v/>
      </c>
      <c r="B199" t="n">
        <v>0.4141414141414141</v>
      </c>
    </row>
    <row r="200">
      <c r="A200">
        <f>HYPERLINK("https://stackoverflow.com/q/48775484", "48775484")</f>
        <v/>
      </c>
      <c r="B200" t="n">
        <v>0.3407407407407408</v>
      </c>
    </row>
    <row r="201">
      <c r="A201">
        <f>HYPERLINK("https://stackoverflow.com/q/48785562", "48785562")</f>
        <v/>
      </c>
      <c r="B201" t="n">
        <v>0.3303571428571428</v>
      </c>
    </row>
    <row r="202">
      <c r="A202">
        <f>HYPERLINK("https://stackoverflow.com/q/48869897", "48869897")</f>
        <v/>
      </c>
      <c r="B202" t="n">
        <v>0.2568542568542568</v>
      </c>
    </row>
    <row r="203">
      <c r="A203">
        <f>HYPERLINK("https://stackoverflow.com/q/48880561", "48880561")</f>
        <v/>
      </c>
      <c r="B203" t="n">
        <v>0.3189033189033189</v>
      </c>
    </row>
    <row r="204">
      <c r="A204">
        <f>HYPERLINK("https://stackoverflow.com/q/49006215", "49006215")</f>
        <v/>
      </c>
      <c r="B204" t="n">
        <v>0.3430799220272905</v>
      </c>
    </row>
    <row r="205">
      <c r="A205">
        <f>HYPERLINK("https://stackoverflow.com/q/49033921", "49033921")</f>
        <v/>
      </c>
      <c r="B205" t="n">
        <v>0.3660130718954248</v>
      </c>
    </row>
    <row r="206">
      <c r="A206">
        <f>HYPERLINK("https://stackoverflow.com/q/49103880", "49103880")</f>
        <v/>
      </c>
      <c r="B206" t="n">
        <v>0.4146981627296589</v>
      </c>
    </row>
    <row r="207">
      <c r="A207">
        <f>HYPERLINK("https://stackoverflow.com/q/49143658", "49143658")</f>
        <v/>
      </c>
      <c r="B207" t="n">
        <v>0.2321428571428572</v>
      </c>
    </row>
    <row r="208">
      <c r="A208">
        <f>HYPERLINK("https://stackoverflow.com/q/49428459", "49428459")</f>
        <v/>
      </c>
      <c r="B208" t="n">
        <v>0.282051282051282</v>
      </c>
    </row>
    <row r="209">
      <c r="A209">
        <f>HYPERLINK("https://stackoverflow.com/q/49434916", "49434916")</f>
        <v/>
      </c>
      <c r="B209" t="n">
        <v>0.3433208489388265</v>
      </c>
    </row>
    <row r="210">
      <c r="A210">
        <f>HYPERLINK("https://stackoverflow.com/q/49447462", "49447462")</f>
        <v/>
      </c>
      <c r="B210" t="n">
        <v>0.2871572871572872</v>
      </c>
    </row>
    <row r="211">
      <c r="A211">
        <f>HYPERLINK("https://stackoverflow.com/q/49509195", "49509195")</f>
        <v/>
      </c>
      <c r="B211" t="n">
        <v>0.2341880341880342</v>
      </c>
    </row>
    <row r="212">
      <c r="A212">
        <f>HYPERLINK("https://stackoverflow.com/q/49615281", "49615281")</f>
        <v/>
      </c>
      <c r="B212" t="n">
        <v>0.4315886134067952</v>
      </c>
    </row>
    <row r="213">
      <c r="A213">
        <f>HYPERLINK("https://stackoverflow.com/q/49659166", "49659166")</f>
        <v/>
      </c>
      <c r="B213" t="n">
        <v>0.4194659776055125</v>
      </c>
    </row>
    <row r="214">
      <c r="A214">
        <f>HYPERLINK("https://stackoverflow.com/q/49701465", "49701465")</f>
        <v/>
      </c>
      <c r="B214" t="n">
        <v>0.2627450980392157</v>
      </c>
    </row>
    <row r="215">
      <c r="A215">
        <f>HYPERLINK("https://stackoverflow.com/q/49715967", "49715967")</f>
        <v/>
      </c>
      <c r="B215" t="n">
        <v>0.4283000949667616</v>
      </c>
    </row>
    <row r="216">
      <c r="A216">
        <f>HYPERLINK("https://stackoverflow.com/q/49718975", "49718975")</f>
        <v/>
      </c>
      <c r="B216" t="n">
        <v>0.2717391304347826</v>
      </c>
    </row>
    <row r="217">
      <c r="A217">
        <f>HYPERLINK("https://stackoverflow.com/q/49958989", "49958989")</f>
        <v/>
      </c>
      <c r="B217" t="n">
        <v>0.4817518248175183</v>
      </c>
    </row>
    <row r="218">
      <c r="A218">
        <f>HYPERLINK("https://stackoverflow.com/q/50115856", "50115856")</f>
        <v/>
      </c>
      <c r="B218" t="n">
        <v>0.3109388458225668</v>
      </c>
    </row>
    <row r="219">
      <c r="A219">
        <f>HYPERLINK("https://stackoverflow.com/q/50128461", "50128461")</f>
        <v/>
      </c>
      <c r="B219" t="n">
        <v>0.3395061728395062</v>
      </c>
    </row>
    <row r="220">
      <c r="A220">
        <f>HYPERLINK("https://stackoverflow.com/q/50130081", "50130081")</f>
        <v/>
      </c>
      <c r="B220" t="n">
        <v>0.2597054886211513</v>
      </c>
    </row>
    <row r="221">
      <c r="A221">
        <f>HYPERLINK("https://stackoverflow.com/q/50171963", "50171963")</f>
        <v/>
      </c>
      <c r="B221" t="n">
        <v>0.2777777777777778</v>
      </c>
    </row>
    <row r="222">
      <c r="A222">
        <f>HYPERLINK("https://stackoverflow.com/q/50216642", "50216642")</f>
        <v/>
      </c>
      <c r="B222" t="n">
        <v>0.2316118935837246</v>
      </c>
    </row>
    <row r="223">
      <c r="A223">
        <f>HYPERLINK("https://stackoverflow.com/q/50223180", "50223180")</f>
        <v/>
      </c>
      <c r="B223" t="n">
        <v>0.3217592592592592</v>
      </c>
    </row>
    <row r="224">
      <c r="A224">
        <f>HYPERLINK("https://stackoverflow.com/q/50280733", "50280733")</f>
        <v/>
      </c>
      <c r="B224" t="n">
        <v>0.2362869198312236</v>
      </c>
    </row>
    <row r="225">
      <c r="A225">
        <f>HYPERLINK("https://stackoverflow.com/q/50326508", "50326508")</f>
        <v/>
      </c>
      <c r="B225" t="n">
        <v>0.3103448275862069</v>
      </c>
    </row>
    <row r="226">
      <c r="A226">
        <f>HYPERLINK("https://stackoverflow.com/q/50339104", "50339104")</f>
        <v/>
      </c>
      <c r="B226" t="n">
        <v>0.3174603174603174</v>
      </c>
    </row>
    <row r="227">
      <c r="A227">
        <f>HYPERLINK("https://stackoverflow.com/q/50444796", "50444796")</f>
        <v/>
      </c>
      <c r="B227" t="n">
        <v>0.3468013468013468</v>
      </c>
    </row>
    <row r="228">
      <c r="A228">
        <f>HYPERLINK("https://stackoverflow.com/q/50466511", "50466511")</f>
        <v/>
      </c>
      <c r="B228" t="n">
        <v>0.2530864197530864</v>
      </c>
    </row>
    <row r="229">
      <c r="A229">
        <f>HYPERLINK("https://stackoverflow.com/q/50487617", "50487617")</f>
        <v/>
      </c>
      <c r="B229" t="n">
        <v>0.263544536271809</v>
      </c>
    </row>
    <row r="230">
      <c r="A230">
        <f>HYPERLINK("https://stackoverflow.com/q/50611776", "50611776")</f>
        <v/>
      </c>
      <c r="B230" t="n">
        <v>0.3453453453453453</v>
      </c>
    </row>
    <row r="231">
      <c r="A231">
        <f>HYPERLINK("https://stackoverflow.com/q/50629028", "50629028")</f>
        <v/>
      </c>
      <c r="B231" t="n">
        <v>0.277205040091638</v>
      </c>
    </row>
    <row r="232">
      <c r="A232">
        <f>HYPERLINK("https://stackoverflow.com/q/50633830", "50633830")</f>
        <v/>
      </c>
      <c r="B232" t="n">
        <v>0.2551111111111111</v>
      </c>
    </row>
    <row r="233">
      <c r="A233">
        <f>HYPERLINK("https://stackoverflow.com/q/50661246", "50661246")</f>
        <v/>
      </c>
      <c r="B233" t="n">
        <v>0.2657657657657658</v>
      </c>
    </row>
    <row r="234">
      <c r="A234">
        <f>HYPERLINK("https://stackoverflow.com/q/50775621", "50775621")</f>
        <v/>
      </c>
      <c r="B234" t="n">
        <v>0.418227215980025</v>
      </c>
    </row>
    <row r="235">
      <c r="A235">
        <f>HYPERLINK("https://stackoverflow.com/q/50819321", "50819321")</f>
        <v/>
      </c>
      <c r="B235" t="n">
        <v>0.2848020434227331</v>
      </c>
    </row>
    <row r="236">
      <c r="A236">
        <f>HYPERLINK("https://stackoverflow.com/q/50868194", "50868194")</f>
        <v/>
      </c>
      <c r="B236" t="n">
        <v>0.3283582089552239</v>
      </c>
    </row>
    <row r="237">
      <c r="A237">
        <f>HYPERLINK("https://stackoverflow.com/q/50872515", "50872515")</f>
        <v/>
      </c>
      <c r="B237" t="n">
        <v>0.2771929824561404</v>
      </c>
    </row>
    <row r="238">
      <c r="A238">
        <f>HYPERLINK("https://stackoverflow.com/q/51031495", "51031495")</f>
        <v/>
      </c>
      <c r="B238" t="n">
        <v>0.2827282728272827</v>
      </c>
    </row>
    <row r="239">
      <c r="A239">
        <f>HYPERLINK("https://stackoverflow.com/q/51069295", "51069295")</f>
        <v/>
      </c>
      <c r="B239" t="n">
        <v>0.3235555555555555</v>
      </c>
    </row>
    <row r="240">
      <c r="A240">
        <f>HYPERLINK("https://stackoverflow.com/q/51072576", "51072576")</f>
        <v/>
      </c>
      <c r="B240" t="n">
        <v>0.347331583552056</v>
      </c>
    </row>
    <row r="241">
      <c r="A241">
        <f>HYPERLINK("https://stackoverflow.com/q/51104084", "51104084")</f>
        <v/>
      </c>
      <c r="B241" t="n">
        <v>0.391812865497076</v>
      </c>
    </row>
    <row r="242">
      <c r="A242">
        <f>HYPERLINK("https://stackoverflow.com/q/51133592", "51133592")</f>
        <v/>
      </c>
      <c r="B242" t="n">
        <v>0.323943661971831</v>
      </c>
    </row>
    <row r="243">
      <c r="A243">
        <f>HYPERLINK("https://stackoverflow.com/q/51171853", "51171853")</f>
        <v/>
      </c>
      <c r="B243" t="n">
        <v>0.2659574468085106</v>
      </c>
    </row>
    <row r="244">
      <c r="A244">
        <f>HYPERLINK("https://stackoverflow.com/q/51178290", "51178290")</f>
        <v/>
      </c>
      <c r="B244" t="n">
        <v>0.2962962962962963</v>
      </c>
    </row>
    <row r="245">
      <c r="A245">
        <f>HYPERLINK("https://stackoverflow.com/q/51186512", "51186512")</f>
        <v/>
      </c>
      <c r="B245" t="n">
        <v>0.4706959706959707</v>
      </c>
    </row>
    <row r="246">
      <c r="A246">
        <f>HYPERLINK("https://stackoverflow.com/q/51257658", "51257658")</f>
        <v/>
      </c>
      <c r="B246" t="n">
        <v>0.3458333333333333</v>
      </c>
    </row>
    <row r="247">
      <c r="A247">
        <f>HYPERLINK("https://stackoverflow.com/q/51282275", "51282275")</f>
        <v/>
      </c>
      <c r="B247" t="n">
        <v>0.2967651195499297</v>
      </c>
    </row>
    <row r="248">
      <c r="A248">
        <f>HYPERLINK("https://stackoverflow.com/q/51324328", "51324328")</f>
        <v/>
      </c>
      <c r="B248" t="n">
        <v>0.3721881390593047</v>
      </c>
    </row>
    <row r="249">
      <c r="A249">
        <f>HYPERLINK("https://stackoverflow.com/q/51352351", "51352351")</f>
        <v/>
      </c>
      <c r="B249" t="n">
        <v>0.2962962962962963</v>
      </c>
    </row>
    <row r="250">
      <c r="A250">
        <f>HYPERLINK("https://stackoverflow.com/q/51352700", "51352700")</f>
        <v/>
      </c>
      <c r="B250" t="n">
        <v>0.3708920187793427</v>
      </c>
    </row>
    <row r="251">
      <c r="A251">
        <f>HYPERLINK("https://stackoverflow.com/q/51381243", "51381243")</f>
        <v/>
      </c>
      <c r="B251" t="n">
        <v>0.286634460547504</v>
      </c>
    </row>
    <row r="252">
      <c r="A252">
        <f>HYPERLINK("https://stackoverflow.com/q/51472013", "51472013")</f>
        <v/>
      </c>
      <c r="B252" t="n">
        <v>0.3773833004602236</v>
      </c>
    </row>
    <row r="253">
      <c r="A253">
        <f>HYPERLINK("https://stackoverflow.com/q/51488750", "51488750")</f>
        <v/>
      </c>
      <c r="B253" t="n">
        <v>0.3591893780573026</v>
      </c>
    </row>
    <row r="254">
      <c r="A254">
        <f>HYPERLINK("https://stackoverflow.com/q/51493460", "51493460")</f>
        <v/>
      </c>
      <c r="B254" t="n">
        <v>0.2831541218637993</v>
      </c>
    </row>
    <row r="255">
      <c r="A255">
        <f>HYPERLINK("https://stackoverflow.com/q/51499885", "51499885")</f>
        <v/>
      </c>
      <c r="B255" t="n">
        <v>0.3288439955106622</v>
      </c>
    </row>
    <row r="256">
      <c r="A256">
        <f>HYPERLINK("https://stackoverflow.com/q/51523396", "51523396")</f>
        <v/>
      </c>
      <c r="B256" t="n">
        <v>0.2705314009661836</v>
      </c>
    </row>
    <row r="257">
      <c r="A257">
        <f>HYPERLINK("https://stackoverflow.com/q/51592581", "51592581")</f>
        <v/>
      </c>
      <c r="B257" t="n">
        <v>0.2888888888888889</v>
      </c>
    </row>
    <row r="258">
      <c r="A258">
        <f>HYPERLINK("https://stackoverflow.com/q/51639748", "51639748")</f>
        <v/>
      </c>
      <c r="B258" t="n">
        <v>0.3947368421052632</v>
      </c>
    </row>
    <row r="259">
      <c r="A259">
        <f>HYPERLINK("https://stackoverflow.com/q/51656823", "51656823")</f>
        <v/>
      </c>
      <c r="B259" t="n">
        <v>0.2258652094717669</v>
      </c>
    </row>
    <row r="260">
      <c r="A260">
        <f>HYPERLINK("https://stackoverflow.com/q/51666283", "51666283")</f>
        <v/>
      </c>
      <c r="B260" t="n">
        <v>0.2558479532163743</v>
      </c>
    </row>
    <row r="261">
      <c r="A261">
        <f>HYPERLINK("https://stackoverflow.com/q/51700472", "51700472")</f>
        <v/>
      </c>
      <c r="B261" t="n">
        <v>0.2535211267605634</v>
      </c>
    </row>
    <row r="262">
      <c r="A262">
        <f>HYPERLINK("https://stackoverflow.com/q/51737007", "51737007")</f>
        <v/>
      </c>
      <c r="B262" t="n">
        <v>0.2797858099062919</v>
      </c>
    </row>
    <row r="263">
      <c r="A263">
        <f>HYPERLINK("https://stackoverflow.com/q/51748181", "51748181")</f>
        <v/>
      </c>
      <c r="B263" t="n">
        <v>0.3411580594679187</v>
      </c>
    </row>
    <row r="264">
      <c r="A264">
        <f>HYPERLINK("https://stackoverflow.com/q/51779833", "51779833")</f>
        <v/>
      </c>
      <c r="B264" t="n">
        <v>0.480309423347398</v>
      </c>
    </row>
    <row r="265">
      <c r="A265">
        <f>HYPERLINK("https://stackoverflow.com/q/51840153", "51840153")</f>
        <v/>
      </c>
      <c r="B265" t="n">
        <v>0.3001658374792703</v>
      </c>
    </row>
    <row r="266">
      <c r="A266">
        <f>HYPERLINK("https://stackoverflow.com/q/51874604", "51874604")</f>
        <v/>
      </c>
      <c r="B266" t="n">
        <v>0.322623828647925</v>
      </c>
    </row>
    <row r="267">
      <c r="A267">
        <f>HYPERLINK("https://stackoverflow.com/q/51893056", "51893056")</f>
        <v/>
      </c>
      <c r="B267" t="n">
        <v>0.3120915032679739</v>
      </c>
    </row>
    <row r="268">
      <c r="A268">
        <f>HYPERLINK("https://stackoverflow.com/q/51923404", "51923404")</f>
        <v/>
      </c>
      <c r="B268" t="n">
        <v>0.3384301732925586</v>
      </c>
    </row>
    <row r="269">
      <c r="A269">
        <f>HYPERLINK("https://stackoverflow.com/q/51980747", "51980747")</f>
        <v/>
      </c>
      <c r="B269" t="n">
        <v>0.2814814814814815</v>
      </c>
    </row>
    <row r="270">
      <c r="A270">
        <f>HYPERLINK("https://stackoverflow.com/q/51996744", "51996744")</f>
        <v/>
      </c>
      <c r="B270" t="n">
        <v>0.2966360856269113</v>
      </c>
    </row>
    <row r="271">
      <c r="A271">
        <f>HYPERLINK("https://stackoverflow.com/q/52003746", "52003746")</f>
        <v/>
      </c>
      <c r="B271" t="n">
        <v>0.3290598290598291</v>
      </c>
    </row>
    <row r="272">
      <c r="A272">
        <f>HYPERLINK("https://stackoverflow.com/q/52054618", "52054618")</f>
        <v/>
      </c>
      <c r="B272" t="n">
        <v>0.3495145631067961</v>
      </c>
    </row>
    <row r="273">
      <c r="A273">
        <f>HYPERLINK("https://stackoverflow.com/q/52058662", "52058662")</f>
        <v/>
      </c>
      <c r="B273" t="n">
        <v>0.3607843137254902</v>
      </c>
    </row>
    <row r="274">
      <c r="A274">
        <f>HYPERLINK("https://stackoverflow.com/q/52058813", "52058813")</f>
        <v/>
      </c>
      <c r="B274" t="n">
        <v>0.3692480359147026</v>
      </c>
    </row>
    <row r="275">
      <c r="A275">
        <f>HYPERLINK("https://stackoverflow.com/q/52078776", "52078776")</f>
        <v/>
      </c>
      <c r="B275" t="n">
        <v>0.3818646232439336</v>
      </c>
    </row>
    <row r="276">
      <c r="A276">
        <f>HYPERLINK("https://stackoverflow.com/q/52120970", "52120970")</f>
        <v/>
      </c>
      <c r="B276" t="n">
        <v>0.3451995685005394</v>
      </c>
    </row>
    <row r="277">
      <c r="A277">
        <f>HYPERLINK("https://stackoverflow.com/q/52186852", "52186852")</f>
        <v/>
      </c>
      <c r="B277" t="n">
        <v>0.3394216133942162</v>
      </c>
    </row>
    <row r="278">
      <c r="A278">
        <f>HYPERLINK("https://stackoverflow.com/q/52205477", "52205477")</f>
        <v/>
      </c>
      <c r="B278" t="n">
        <v>0.3384773662551441</v>
      </c>
    </row>
    <row r="279">
      <c r="A279">
        <f>HYPERLINK("https://stackoverflow.com/q/52215513", "52215513")</f>
        <v/>
      </c>
      <c r="B279" t="n">
        <v>0.2996632996632997</v>
      </c>
    </row>
    <row r="280">
      <c r="A280">
        <f>HYPERLINK("https://stackoverflow.com/q/52224883", "52224883")</f>
        <v/>
      </c>
      <c r="B280" t="n">
        <v>0.3465346534653465</v>
      </c>
    </row>
    <row r="281">
      <c r="A281">
        <f>HYPERLINK("https://stackoverflow.com/q/52290270", "52290270")</f>
        <v/>
      </c>
      <c r="B281" t="n">
        <v>0.3548922056384743</v>
      </c>
    </row>
    <row r="282">
      <c r="A282">
        <f>HYPERLINK("https://stackoverflow.com/q/52294548", "52294548")</f>
        <v/>
      </c>
      <c r="B282" t="n">
        <v>0.3373015873015873</v>
      </c>
    </row>
    <row r="283">
      <c r="A283">
        <f>HYPERLINK("https://stackoverflow.com/q/52294863", "52294863")</f>
        <v/>
      </c>
      <c r="B283" t="n">
        <v>0.3358302122347066</v>
      </c>
    </row>
    <row r="284">
      <c r="A284">
        <f>HYPERLINK("https://stackoverflow.com/q/52296498", "52296498")</f>
        <v/>
      </c>
      <c r="B284" t="n">
        <v>0.2869198312236287</v>
      </c>
    </row>
    <row r="285">
      <c r="A285">
        <f>HYPERLINK("https://stackoverflow.com/q/52332025", "52332025")</f>
        <v/>
      </c>
      <c r="B285" t="n">
        <v>0.3360107095046854</v>
      </c>
    </row>
    <row r="286">
      <c r="A286">
        <f>HYPERLINK("https://stackoverflow.com/q/52425738", "52425738")</f>
        <v/>
      </c>
      <c r="B286" t="n">
        <v>0.2487562189054726</v>
      </c>
    </row>
    <row r="287">
      <c r="A287">
        <f>HYPERLINK("https://stackoverflow.com/q/52480985", "52480985")</f>
        <v/>
      </c>
      <c r="B287" t="n">
        <v>0.3196881091617934</v>
      </c>
    </row>
    <row r="288">
      <c r="A288">
        <f>HYPERLINK("https://stackoverflow.com/q/52519202", "52519202")</f>
        <v/>
      </c>
      <c r="B288" t="n">
        <v>0.2832909245122986</v>
      </c>
    </row>
    <row r="289">
      <c r="A289">
        <f>HYPERLINK("https://stackoverflow.com/q/52544025", "52544025")</f>
        <v/>
      </c>
      <c r="B289" t="n">
        <v>0.4222222222222222</v>
      </c>
    </row>
    <row r="290">
      <c r="A290">
        <f>HYPERLINK("https://stackoverflow.com/q/52605791", "52605791")</f>
        <v/>
      </c>
      <c r="B290" t="n">
        <v>0.3218785796105384</v>
      </c>
    </row>
    <row r="291">
      <c r="A291">
        <f>HYPERLINK("https://stackoverflow.com/q/52656748", "52656748")</f>
        <v/>
      </c>
      <c r="B291" t="n">
        <v>0.2174603174603175</v>
      </c>
    </row>
    <row r="292">
      <c r="A292">
        <f>HYPERLINK("https://stackoverflow.com/q/52684091", "52684091")</f>
        <v/>
      </c>
      <c r="B292" t="n">
        <v>0.3655244029075805</v>
      </c>
    </row>
    <row r="293">
      <c r="A293">
        <f>HYPERLINK("https://stackoverflow.com/q/52704291", "52704291")</f>
        <v/>
      </c>
      <c r="B293" t="n">
        <v>0.2933333333333333</v>
      </c>
    </row>
    <row r="294">
      <c r="A294">
        <f>HYPERLINK("https://stackoverflow.com/q/52720455", "52720455")</f>
        <v/>
      </c>
      <c r="B294" t="n">
        <v>0.28125</v>
      </c>
    </row>
    <row r="295">
      <c r="A295">
        <f>HYPERLINK("https://stackoverflow.com/q/52733497", "52733497")</f>
        <v/>
      </c>
      <c r="B295" t="n">
        <v>0.4024216524216524</v>
      </c>
    </row>
    <row r="296">
      <c r="A296">
        <f>HYPERLINK("https://stackoverflow.com/q/52744026", "52744026")</f>
        <v/>
      </c>
      <c r="B296" t="n">
        <v>0.299039780521262</v>
      </c>
    </row>
    <row r="297">
      <c r="A297">
        <f>HYPERLINK("https://stackoverflow.com/q/52838421", "52838421")</f>
        <v/>
      </c>
      <c r="B297" t="n">
        <v>0.4166666666666667</v>
      </c>
    </row>
    <row r="298">
      <c r="A298">
        <f>HYPERLINK("https://stackoverflow.com/q/52854298", "52854298")</f>
        <v/>
      </c>
      <c r="B298" t="n">
        <v>0.4810996563573883</v>
      </c>
    </row>
    <row r="299">
      <c r="A299">
        <f>HYPERLINK("https://stackoverflow.com/q/52872674", "52872674")</f>
        <v/>
      </c>
      <c r="B299" t="n">
        <v>0.2588235294117647</v>
      </c>
    </row>
    <row r="300">
      <c r="A300">
        <f>HYPERLINK("https://stackoverflow.com/q/52880268", "52880268")</f>
        <v/>
      </c>
      <c r="B300" t="n">
        <v>0.2980392156862745</v>
      </c>
    </row>
    <row r="301">
      <c r="A301">
        <f>HYPERLINK("https://stackoverflow.com/q/52923228", "52923228")</f>
        <v/>
      </c>
      <c r="B301" t="n">
        <v>0.3363363363363364</v>
      </c>
    </row>
    <row r="302">
      <c r="A302">
        <f>HYPERLINK("https://stackoverflow.com/q/52939680", "52939680")</f>
        <v/>
      </c>
      <c r="B302" t="n">
        <v>0.2566666666666667</v>
      </c>
    </row>
    <row r="303">
      <c r="A303">
        <f>HYPERLINK("https://stackoverflow.com/q/52952265", "52952265")</f>
        <v/>
      </c>
      <c r="B303" t="n">
        <v>0.3227513227513227</v>
      </c>
    </row>
    <row r="304">
      <c r="A304">
        <f>HYPERLINK("https://stackoverflow.com/q/52954065", "52954065")</f>
        <v/>
      </c>
      <c r="B304" t="n">
        <v>0.2865497076023392</v>
      </c>
    </row>
    <row r="305">
      <c r="A305">
        <f>HYPERLINK("https://stackoverflow.com/q/53039094", "53039094")</f>
        <v/>
      </c>
      <c r="B305" t="n">
        <v>0.2422839506172839</v>
      </c>
    </row>
    <row r="306">
      <c r="A306">
        <f>HYPERLINK("https://stackoverflow.com/q/53115362", "53115362")</f>
        <v/>
      </c>
      <c r="B306" t="n">
        <v>0.330289193302892</v>
      </c>
    </row>
    <row r="307">
      <c r="A307">
        <f>HYPERLINK("https://stackoverflow.com/q/53167215", "53167215")</f>
        <v/>
      </c>
      <c r="B307" t="n">
        <v>0.2407407407407407</v>
      </c>
    </row>
    <row r="308">
      <c r="A308">
        <f>HYPERLINK("https://stackoverflow.com/q/53171048", "53171048")</f>
        <v/>
      </c>
      <c r="B308" t="n">
        <v>0.2587064676616915</v>
      </c>
    </row>
    <row r="309">
      <c r="A309">
        <f>HYPERLINK("https://stackoverflow.com/q/53173969", "53173969")</f>
        <v/>
      </c>
      <c r="B309" t="n">
        <v>0.2867383512544803</v>
      </c>
    </row>
    <row r="310">
      <c r="A310">
        <f>HYPERLINK("https://stackoverflow.com/q/53174186", "53174186")</f>
        <v/>
      </c>
      <c r="B310" t="n">
        <v>0.2768199233716475</v>
      </c>
    </row>
    <row r="311">
      <c r="A311">
        <f>HYPERLINK("https://stackoverflow.com/q/53192185", "53192185")</f>
        <v/>
      </c>
      <c r="B311" t="n">
        <v>0.3351548269581057</v>
      </c>
    </row>
    <row r="312">
      <c r="A312">
        <f>HYPERLINK("https://stackoverflow.com/q/53192332", "53192332")</f>
        <v/>
      </c>
      <c r="B312" t="n">
        <v>0.3247033441208199</v>
      </c>
    </row>
    <row r="313">
      <c r="A313">
        <f>HYPERLINK("https://stackoverflow.com/q/53195363", "53195363")</f>
        <v/>
      </c>
      <c r="B313" t="n">
        <v>0.2714486638537271</v>
      </c>
    </row>
    <row r="314">
      <c r="A314">
        <f>HYPERLINK("https://stackoverflow.com/q/53218116", "53218116")</f>
        <v/>
      </c>
      <c r="B314" t="n">
        <v>0.2847222222222222</v>
      </c>
    </row>
    <row r="315">
      <c r="A315">
        <f>HYPERLINK("https://stackoverflow.com/q/53258037", "53258037")</f>
        <v/>
      </c>
      <c r="B315" t="n">
        <v>0.2506459948320414</v>
      </c>
    </row>
    <row r="316">
      <c r="A316">
        <f>HYPERLINK("https://stackoverflow.com/q/53279941", "53279941")</f>
        <v/>
      </c>
      <c r="B316" t="n">
        <v>0.3114035087719298</v>
      </c>
    </row>
    <row r="317">
      <c r="A317">
        <f>HYPERLINK("https://stackoverflow.com/q/53286917", "53286917")</f>
        <v/>
      </c>
      <c r="B317" t="n">
        <v>0.2860791826309068</v>
      </c>
    </row>
    <row r="318">
      <c r="A318">
        <f>HYPERLINK("https://stackoverflow.com/q/53518146", "53518146")</f>
        <v/>
      </c>
      <c r="B318" t="n">
        <v>0.2669220945083014</v>
      </c>
    </row>
    <row r="319">
      <c r="A319">
        <f>HYPERLINK("https://stackoverflow.com/q/53518737", "53518737")</f>
        <v/>
      </c>
      <c r="B319" t="n">
        <v>0.3064327485380117</v>
      </c>
    </row>
    <row r="320">
      <c r="A320">
        <f>HYPERLINK("https://stackoverflow.com/q/53522196", "53522196")</f>
        <v/>
      </c>
      <c r="B320" t="n">
        <v>0.2666666666666667</v>
      </c>
    </row>
    <row r="321">
      <c r="A321">
        <f>HYPERLINK("https://stackoverflow.com/q/53571219", "53571219")</f>
        <v/>
      </c>
      <c r="B321" t="n">
        <v>0.3106060606060606</v>
      </c>
    </row>
    <row r="322">
      <c r="A322">
        <f>HYPERLINK("https://stackoverflow.com/q/53669169", "53669169")</f>
        <v/>
      </c>
      <c r="B322" t="n">
        <v>0.2871572871572872</v>
      </c>
    </row>
    <row r="323">
      <c r="A323">
        <f>HYPERLINK("https://stackoverflow.com/q/53670395", "53670395")</f>
        <v/>
      </c>
      <c r="B323" t="n">
        <v>0.2485681557846506</v>
      </c>
    </row>
    <row r="324">
      <c r="A324">
        <f>HYPERLINK("https://stackoverflow.com/q/53728623", "53728623")</f>
        <v/>
      </c>
      <c r="B324" t="n">
        <v>0.2598870056497175</v>
      </c>
    </row>
    <row r="325">
      <c r="A325">
        <f>HYPERLINK("https://stackoverflow.com/q/53750539", "53750539")</f>
        <v/>
      </c>
      <c r="B325" t="n">
        <v>0.2474747474747475</v>
      </c>
    </row>
    <row r="326">
      <c r="A326">
        <f>HYPERLINK("https://stackoverflow.com/q/53942601", "53942601")</f>
        <v/>
      </c>
      <c r="B326" t="n">
        <v>0.4485094850948509</v>
      </c>
    </row>
    <row r="327">
      <c r="A327">
        <f>HYPERLINK("https://stackoverflow.com/q/53966488", "53966488")</f>
        <v/>
      </c>
      <c r="B327" t="n">
        <v>0.2743055555555556</v>
      </c>
    </row>
    <row r="328">
      <c r="A328">
        <f>HYPERLINK("https://stackoverflow.com/q/53990868", "53990868")</f>
        <v/>
      </c>
      <c r="B328" t="n">
        <v>0.3908730158730159</v>
      </c>
    </row>
    <row r="329">
      <c r="A329">
        <f>HYPERLINK("https://stackoverflow.com/q/54011731", "54011731")</f>
        <v/>
      </c>
      <c r="B329" t="n">
        <v>0.3359173126614987</v>
      </c>
    </row>
    <row r="330">
      <c r="A330">
        <f>HYPERLINK("https://stackoverflow.com/q/54011765", "54011765")</f>
        <v/>
      </c>
      <c r="B330" t="n">
        <v>0.2886710239651417</v>
      </c>
    </row>
    <row r="331">
      <c r="A331">
        <f>HYPERLINK("https://stackoverflow.com/q/54049205", "54049205")</f>
        <v/>
      </c>
      <c r="B331" t="n">
        <v>0.2336769759450172</v>
      </c>
    </row>
    <row r="332">
      <c r="A332">
        <f>HYPERLINK("https://stackoverflow.com/q/54068351", "54068351")</f>
        <v/>
      </c>
      <c r="B332" t="n">
        <v>0.3745318352059925</v>
      </c>
    </row>
    <row r="333">
      <c r="A333">
        <f>HYPERLINK("https://stackoverflow.com/q/54121067", "54121067")</f>
        <v/>
      </c>
      <c r="B333" t="n">
        <v>0.264957264957265</v>
      </c>
    </row>
    <row r="334">
      <c r="A334">
        <f>HYPERLINK("https://stackoverflow.com/q/54175015", "54175015")</f>
        <v/>
      </c>
      <c r="B334" t="n">
        <v>0.3712418300653595</v>
      </c>
    </row>
    <row r="335">
      <c r="A335">
        <f>HYPERLINK("https://stackoverflow.com/q/54241538", "54241538")</f>
        <v/>
      </c>
      <c r="B335" t="n">
        <v>0.414983164983165</v>
      </c>
    </row>
    <row r="336">
      <c r="A336">
        <f>HYPERLINK("https://stackoverflow.com/q/54291354", "54291354")</f>
        <v/>
      </c>
      <c r="B336" t="n">
        <v>0.3112874779541447</v>
      </c>
    </row>
    <row r="337">
      <c r="A337">
        <f>HYPERLINK("https://stackoverflow.com/q/54372408", "54372408")</f>
        <v/>
      </c>
      <c r="B337" t="n">
        <v>0.2943262411347518</v>
      </c>
    </row>
    <row r="338">
      <c r="A338">
        <f>HYPERLINK("https://stackoverflow.com/q/54392707", "54392707")</f>
        <v/>
      </c>
      <c r="B338" t="n">
        <v>0.4596560846560847</v>
      </c>
    </row>
    <row r="339">
      <c r="A339">
        <f>HYPERLINK("https://stackoverflow.com/q/54398761", "54398761")</f>
        <v/>
      </c>
      <c r="B339" t="n">
        <v>0.2858796296296297</v>
      </c>
    </row>
    <row r="340">
      <c r="A340">
        <f>HYPERLINK("https://stackoverflow.com/q/54473192", "54473192")</f>
        <v/>
      </c>
      <c r="B340" t="n">
        <v>0.2878787878787879</v>
      </c>
    </row>
    <row r="341">
      <c r="A341">
        <f>HYPERLINK("https://stackoverflow.com/q/54475094", "54475094")</f>
        <v/>
      </c>
      <c r="B341" t="n">
        <v>0.2383512544802867</v>
      </c>
    </row>
    <row r="342">
      <c r="A342">
        <f>HYPERLINK("https://stackoverflow.com/q/54478438", "54478438")</f>
        <v/>
      </c>
      <c r="B342" t="n">
        <v>0.3475783475783476</v>
      </c>
    </row>
    <row r="343">
      <c r="A343">
        <f>HYPERLINK("https://stackoverflow.com/q/54574451", "54574451")</f>
        <v/>
      </c>
      <c r="B343" t="n">
        <v>0.3179765130984643</v>
      </c>
    </row>
    <row r="344">
      <c r="A344">
        <f>HYPERLINK("https://stackoverflow.com/q/54603982", "54603982")</f>
        <v/>
      </c>
      <c r="B344" t="n">
        <v>0.2530864197530864</v>
      </c>
    </row>
    <row r="345">
      <c r="A345">
        <f>HYPERLINK("https://stackoverflow.com/q/54604041", "54604041")</f>
        <v/>
      </c>
      <c r="B345" t="n">
        <v>0.2534722222222222</v>
      </c>
    </row>
    <row r="346">
      <c r="A346">
        <f>HYPERLINK("https://stackoverflow.com/q/54622703", "54622703")</f>
        <v/>
      </c>
      <c r="B346" t="n">
        <v>0.2771392081736909</v>
      </c>
    </row>
    <row r="347">
      <c r="A347">
        <f>HYPERLINK("https://stackoverflow.com/q/54678756", "54678756")</f>
        <v/>
      </c>
      <c r="B347" t="n">
        <v>0.3569739952718676</v>
      </c>
    </row>
    <row r="348">
      <c r="A348">
        <f>HYPERLINK("https://stackoverflow.com/q/54714252", "54714252")</f>
        <v/>
      </c>
      <c r="B348" t="n">
        <v>0.2799564270152505</v>
      </c>
    </row>
    <row r="349">
      <c r="A349">
        <f>HYPERLINK("https://stackoverflow.com/q/54747323", "54747323")</f>
        <v/>
      </c>
      <c r="B349" t="n">
        <v>0.344988344988345</v>
      </c>
    </row>
    <row r="350">
      <c r="A350">
        <f>HYPERLINK("https://stackoverflow.com/q/54773028", "54773028")</f>
        <v/>
      </c>
      <c r="B350" t="n">
        <v>0.2478632478632479</v>
      </c>
    </row>
    <row r="351">
      <c r="A351">
        <f>HYPERLINK("https://stackoverflow.com/q/54822913", "54822913")</f>
        <v/>
      </c>
      <c r="B351" t="n">
        <v>0.3144444444444445</v>
      </c>
    </row>
    <row r="352">
      <c r="A352">
        <f>HYPERLINK("https://stackoverflow.com/q/54848296", "54848296")</f>
        <v/>
      </c>
      <c r="B352" t="n">
        <v>0.3447971781305115</v>
      </c>
    </row>
    <row r="353">
      <c r="A353">
        <f>HYPERLINK("https://stackoverflow.com/q/54906258", "54906258")</f>
        <v/>
      </c>
      <c r="B353" t="n">
        <v>0.2729766803840878</v>
      </c>
    </row>
    <row r="354">
      <c r="A354">
        <f>HYPERLINK("https://stackoverflow.com/q/55010153", "55010153")</f>
        <v/>
      </c>
      <c r="B354" t="n">
        <v>0.3906432748538012</v>
      </c>
    </row>
    <row r="355">
      <c r="A355">
        <f>HYPERLINK("https://stackoverflow.com/q/55043215", "55043215")</f>
        <v/>
      </c>
      <c r="B355" t="n">
        <v>0.2866161616161616</v>
      </c>
    </row>
    <row r="356">
      <c r="A356">
        <f>HYPERLINK("https://stackoverflow.com/q/55050411", "55050411")</f>
        <v/>
      </c>
      <c r="B356" t="n">
        <v>0.3101851851851852</v>
      </c>
    </row>
    <row r="357">
      <c r="A357">
        <f>HYPERLINK("https://stackoverflow.com/q/55136468", "55136468")</f>
        <v/>
      </c>
      <c r="B357" t="n">
        <v>0.2587301587301588</v>
      </c>
    </row>
    <row r="358">
      <c r="A358">
        <f>HYPERLINK("https://stackoverflow.com/q/55137884", "55137884")</f>
        <v/>
      </c>
      <c r="B358" t="n">
        <v>0.3883040935672515</v>
      </c>
    </row>
    <row r="359">
      <c r="A359">
        <f>HYPERLINK("https://stackoverflow.com/q/55193693", "55193693")</f>
        <v/>
      </c>
      <c r="B359" t="n">
        <v>0.2728551336146273</v>
      </c>
    </row>
    <row r="360">
      <c r="A360">
        <f>HYPERLINK("https://stackoverflow.com/q/55240089", "55240089")</f>
        <v/>
      </c>
      <c r="B360" t="n">
        <v>0.2842190016103059</v>
      </c>
    </row>
    <row r="361">
      <c r="A361">
        <f>HYPERLINK("https://stackoverflow.com/q/55240373", "55240373")</f>
        <v/>
      </c>
      <c r="B361" t="n">
        <v>0.2528735632183908</v>
      </c>
    </row>
    <row r="362">
      <c r="A362">
        <f>HYPERLINK("https://stackoverflow.com/q/55286040", "55286040")</f>
        <v/>
      </c>
      <c r="B362" t="n">
        <v>0.3811230585424134</v>
      </c>
    </row>
    <row r="363">
      <c r="A363">
        <f>HYPERLINK("https://stackoverflow.com/q/55300016", "55300016")</f>
        <v/>
      </c>
      <c r="B363" t="n">
        <v>0.3155006858710562</v>
      </c>
    </row>
    <row r="364">
      <c r="A364">
        <f>HYPERLINK("https://stackoverflow.com/q/55350422", "55350422")</f>
        <v/>
      </c>
      <c r="B364" t="n">
        <v>0.4061302681992337</v>
      </c>
    </row>
    <row r="365">
      <c r="A365">
        <f>HYPERLINK("https://stackoverflow.com/q/55366951", "55366951")</f>
        <v/>
      </c>
      <c r="B365" t="n">
        <v>0.3649789029535865</v>
      </c>
    </row>
    <row r="366">
      <c r="A366">
        <f>HYPERLINK("https://stackoverflow.com/q/55471918", "55471918")</f>
        <v/>
      </c>
      <c r="B366" t="n">
        <v>0.2663817663817664</v>
      </c>
    </row>
    <row r="367">
      <c r="A367">
        <f>HYPERLINK("https://stackoverflow.com/q/55488988", "55488988")</f>
        <v/>
      </c>
      <c r="B367" t="n">
        <v>0.3126984126984127</v>
      </c>
    </row>
    <row r="368">
      <c r="A368">
        <f>HYPERLINK("https://stackoverflow.com/q/55511505", "55511505")</f>
        <v/>
      </c>
      <c r="B368" t="n">
        <v>0.3084795321637427</v>
      </c>
    </row>
    <row r="369">
      <c r="A369">
        <f>HYPERLINK("https://stackoverflow.com/q/55537720", "55537720")</f>
        <v/>
      </c>
      <c r="B369" t="n">
        <v>0.3333333333333334</v>
      </c>
    </row>
    <row r="370">
      <c r="A370">
        <f>HYPERLINK("https://stackoverflow.com/q/55549922", "55549922")</f>
        <v/>
      </c>
      <c r="B370" t="n">
        <v>0.2991452991452991</v>
      </c>
    </row>
    <row r="371">
      <c r="A371">
        <f>HYPERLINK("https://stackoverflow.com/q/55594848", "55594848")</f>
        <v/>
      </c>
      <c r="B371" t="n">
        <v>0.3547979797979798</v>
      </c>
    </row>
    <row r="372">
      <c r="A372">
        <f>HYPERLINK("https://stackoverflow.com/q/55596420", "55596420")</f>
        <v/>
      </c>
      <c r="B372" t="n">
        <v>0.3385012919896641</v>
      </c>
    </row>
    <row r="373">
      <c r="A373">
        <f>HYPERLINK("https://stackoverflow.com/q/55614851", "55614851")</f>
        <v/>
      </c>
      <c r="B373" t="n">
        <v>0.478743961352657</v>
      </c>
    </row>
    <row r="374">
      <c r="A374">
        <f>HYPERLINK("https://stackoverflow.com/q/55619739", "55619739")</f>
        <v/>
      </c>
      <c r="B374" t="n">
        <v>0.2866666666666667</v>
      </c>
    </row>
    <row r="375">
      <c r="A375">
        <f>HYPERLINK("https://stackoverflow.com/q/55623926", "55623926")</f>
        <v/>
      </c>
      <c r="B375" t="n">
        <v>0.2765700483091788</v>
      </c>
    </row>
    <row r="376">
      <c r="A376">
        <f>HYPERLINK("https://stackoverflow.com/q/55649403", "55649403")</f>
        <v/>
      </c>
      <c r="B376" t="n">
        <v>0.2839506172839506</v>
      </c>
    </row>
    <row r="377">
      <c r="A377">
        <f>HYPERLINK("https://stackoverflow.com/q/55718762", "55718762")</f>
        <v/>
      </c>
      <c r="B377" t="n">
        <v>0.3256704980842912</v>
      </c>
    </row>
    <row r="378">
      <c r="A378">
        <f>HYPERLINK("https://stackoverflow.com/q/55805996", "55805996")</f>
        <v/>
      </c>
      <c r="B378" t="n">
        <v>0.2734204793028323</v>
      </c>
    </row>
    <row r="379">
      <c r="A379">
        <f>HYPERLINK("https://stackoverflow.com/q/55807363", "55807363")</f>
        <v/>
      </c>
      <c r="B379" t="n">
        <v>0.2835820895522388</v>
      </c>
    </row>
    <row r="380">
      <c r="A380">
        <f>HYPERLINK("https://stackoverflow.com/q/55851306", "55851306")</f>
        <v/>
      </c>
      <c r="B380" t="n">
        <v>0.2626262626262627</v>
      </c>
    </row>
    <row r="381">
      <c r="A381">
        <f>HYPERLINK("https://stackoverflow.com/q/55866962", "55866962")</f>
        <v/>
      </c>
      <c r="B381" t="n">
        <v>0.3698049194232401</v>
      </c>
    </row>
    <row r="382">
      <c r="A382">
        <f>HYPERLINK("https://stackoverflow.com/q/55896200", "55896200")</f>
        <v/>
      </c>
      <c r="B382" t="n">
        <v>0.3425925925925926</v>
      </c>
    </row>
    <row r="383">
      <c r="A383">
        <f>HYPERLINK("https://stackoverflow.com/q/55945647", "55945647")</f>
        <v/>
      </c>
      <c r="B383" t="n">
        <v>0.322962962962963</v>
      </c>
    </row>
    <row r="384">
      <c r="A384">
        <f>HYPERLINK("https://stackoverflow.com/q/55999786", "55999786")</f>
        <v/>
      </c>
      <c r="B384" t="n">
        <v>0.4177350427350427</v>
      </c>
    </row>
    <row r="385">
      <c r="A385">
        <f>HYPERLINK("https://stackoverflow.com/q/56006287", "56006287")</f>
        <v/>
      </c>
      <c r="B385" t="n">
        <v>0.25</v>
      </c>
    </row>
    <row r="386">
      <c r="A386">
        <f>HYPERLINK("https://stackoverflow.com/q/56074106", "56074106")</f>
        <v/>
      </c>
      <c r="B386" t="n">
        <v>0.2365591397849462</v>
      </c>
    </row>
    <row r="387">
      <c r="A387">
        <f>HYPERLINK("https://stackoverflow.com/q/56134883", "56134883")</f>
        <v/>
      </c>
      <c r="B387" t="n">
        <v>0.3323045267489712</v>
      </c>
    </row>
    <row r="388">
      <c r="A388">
        <f>HYPERLINK("https://stackoverflow.com/q/56148445", "56148445")</f>
        <v/>
      </c>
      <c r="B388" t="n">
        <v>0.3863471314451707</v>
      </c>
    </row>
    <row r="389">
      <c r="A389">
        <f>HYPERLINK("https://stackoverflow.com/q/56164428", "56164428")</f>
        <v/>
      </c>
      <c r="B389" t="n">
        <v>0.3904179408766565</v>
      </c>
    </row>
    <row r="390">
      <c r="A390">
        <f>HYPERLINK("https://stackoverflow.com/q/56213578", "56213578")</f>
        <v/>
      </c>
      <c r="B390" t="n">
        <v>0.2777777777777778</v>
      </c>
    </row>
    <row r="391">
      <c r="A391">
        <f>HYPERLINK("https://stackoverflow.com/q/56239055", "56239055")</f>
        <v/>
      </c>
      <c r="B391" t="n">
        <v>0.4169124877089479</v>
      </c>
    </row>
    <row r="392">
      <c r="A392">
        <f>HYPERLINK("https://stackoverflow.com/q/56257533", "56257533")</f>
        <v/>
      </c>
      <c r="B392" t="n">
        <v>0.268414481897628</v>
      </c>
    </row>
    <row r="393">
      <c r="A393">
        <f>HYPERLINK("https://stackoverflow.com/q/56280365", "56280365")</f>
        <v/>
      </c>
      <c r="B393" t="n">
        <v>0.3170498084291188</v>
      </c>
    </row>
    <row r="394">
      <c r="A394">
        <f>HYPERLINK("https://stackoverflow.com/q/56284033", "56284033")</f>
        <v/>
      </c>
      <c r="B394" t="n">
        <v>0.3158813263525305</v>
      </c>
    </row>
    <row r="395">
      <c r="A395">
        <f>HYPERLINK("https://stackoverflow.com/q/56321389", "56321389")</f>
        <v/>
      </c>
      <c r="B395" t="n">
        <v>0.3391812865497076</v>
      </c>
    </row>
    <row r="396">
      <c r="A396">
        <f>HYPERLINK("https://stackoverflow.com/q/56349526", "56349526")</f>
        <v/>
      </c>
      <c r="B396" t="n">
        <v>0.3158551810237203</v>
      </c>
    </row>
    <row r="397">
      <c r="A397">
        <f>HYPERLINK("https://stackoverflow.com/q/56363028", "56363028")</f>
        <v/>
      </c>
      <c r="B397" t="n">
        <v>0.2709401709401709</v>
      </c>
    </row>
    <row r="398">
      <c r="A398">
        <f>HYPERLINK("https://stackoverflow.com/q/56380897", "56380897")</f>
        <v/>
      </c>
      <c r="B398" t="n">
        <v>0.3376399655469423</v>
      </c>
    </row>
    <row r="399">
      <c r="A399">
        <f>HYPERLINK("https://stackoverflow.com/q/56403311", "56403311")</f>
        <v/>
      </c>
      <c r="B399" t="n">
        <v>0.3154533844189016</v>
      </c>
    </row>
    <row r="400">
      <c r="A400">
        <f>HYPERLINK("https://stackoverflow.com/q/56421760", "56421760")</f>
        <v/>
      </c>
      <c r="B400" t="n">
        <v>0.343915343915344</v>
      </c>
    </row>
    <row r="401">
      <c r="A401">
        <f>HYPERLINK("https://stackoverflow.com/q/56440735", "56440735")</f>
        <v/>
      </c>
      <c r="B401" t="n">
        <v>0.2469135802469136</v>
      </c>
    </row>
    <row r="402">
      <c r="A402">
        <f>HYPERLINK("https://stackoverflow.com/q/56444605", "56444605")</f>
        <v/>
      </c>
      <c r="B402" t="n">
        <v>0.2976480129764801</v>
      </c>
    </row>
    <row r="403">
      <c r="A403">
        <f>HYPERLINK("https://stackoverflow.com/q/56450083", "56450083")</f>
        <v/>
      </c>
      <c r="B403" t="n">
        <v>0.2998477929984779</v>
      </c>
    </row>
    <row r="404">
      <c r="A404">
        <f>HYPERLINK("https://stackoverflow.com/q/56481283", "56481283")</f>
        <v/>
      </c>
      <c r="B404" t="n">
        <v>0.2747747747747748</v>
      </c>
    </row>
    <row r="405">
      <c r="A405">
        <f>HYPERLINK("https://stackoverflow.com/q/56498638", "56498638")</f>
        <v/>
      </c>
      <c r="B405" t="n">
        <v>0.3333333333333333</v>
      </c>
    </row>
    <row r="406">
      <c r="A406">
        <f>HYPERLINK("https://stackoverflow.com/q/56540608", "56540608")</f>
        <v/>
      </c>
      <c r="B406" t="n">
        <v>0.277139208173691</v>
      </c>
    </row>
    <row r="407">
      <c r="A407">
        <f>HYPERLINK("https://stackoverflow.com/q/56551738", "56551738")</f>
        <v/>
      </c>
      <c r="B407" t="n">
        <v>0.287037037037037</v>
      </c>
    </row>
    <row r="408">
      <c r="A408">
        <f>HYPERLINK("https://stackoverflow.com/q/56596515", "56596515")</f>
        <v/>
      </c>
      <c r="B408" t="n">
        <v>0.3355555555555556</v>
      </c>
    </row>
    <row r="409">
      <c r="A409">
        <f>HYPERLINK("https://stackoverflow.com/q/56603377", "56603377")</f>
        <v/>
      </c>
      <c r="B409" t="n">
        <v>0.3225396825396826</v>
      </c>
    </row>
    <row r="410">
      <c r="A410">
        <f>HYPERLINK("https://stackoverflow.com/q/56612308", "56612308")</f>
        <v/>
      </c>
      <c r="B410" t="n">
        <v>0.2788888888888889</v>
      </c>
    </row>
    <row r="411">
      <c r="A411">
        <f>HYPERLINK("https://stackoverflow.com/q/56649946", "56649946")</f>
        <v/>
      </c>
      <c r="B411" t="n">
        <v>0.3472222222222222</v>
      </c>
    </row>
    <row r="412">
      <c r="A412">
        <f>HYPERLINK("https://stackoverflow.com/q/56659832", "56659832")</f>
        <v/>
      </c>
      <c r="B412" t="n">
        <v>0.4641101278269421</v>
      </c>
    </row>
    <row r="413">
      <c r="A413">
        <f>HYPERLINK("https://stackoverflow.com/q/56717423", "56717423")</f>
        <v/>
      </c>
      <c r="B413" t="n">
        <v>0.2905982905982906</v>
      </c>
    </row>
    <row r="414">
      <c r="A414">
        <f>HYPERLINK("https://stackoverflow.com/q/56789911", "56789911")</f>
        <v/>
      </c>
      <c r="B414" t="n">
        <v>0.2980269989615784</v>
      </c>
    </row>
    <row r="415">
      <c r="A415">
        <f>HYPERLINK("https://stackoverflow.com/q/56794171", "56794171")</f>
        <v/>
      </c>
      <c r="B415" t="n">
        <v>0.3282828282828283</v>
      </c>
    </row>
    <row r="416">
      <c r="A416">
        <f>HYPERLINK("https://stackoverflow.com/q/56809303", "56809303")</f>
        <v/>
      </c>
      <c r="B416" t="n">
        <v>0.2457627118644068</v>
      </c>
    </row>
    <row r="417">
      <c r="A417">
        <f>HYPERLINK("https://stackoverflow.com/q/56830039", "56830039")</f>
        <v/>
      </c>
      <c r="B417" t="n">
        <v>0.3303303303303303</v>
      </c>
    </row>
    <row r="418">
      <c r="A418">
        <f>HYPERLINK("https://stackoverflow.com/q/56861761", "56861761")</f>
        <v/>
      </c>
      <c r="B418" t="n">
        <v>0.3631436314363143</v>
      </c>
    </row>
    <row r="419">
      <c r="A419">
        <f>HYPERLINK("https://stackoverflow.com/q/56875888", "56875888")</f>
        <v/>
      </c>
      <c r="B419" t="n">
        <v>0.2222222222222222</v>
      </c>
    </row>
    <row r="420">
      <c r="A420">
        <f>HYPERLINK("https://stackoverflow.com/q/56896965", "56896965")</f>
        <v/>
      </c>
      <c r="B420" t="n">
        <v>0.2341880341880341</v>
      </c>
    </row>
    <row r="421">
      <c r="A421">
        <f>HYPERLINK("https://stackoverflow.com/q/56907474", "56907474")</f>
        <v/>
      </c>
      <c r="B421" t="n">
        <v>0.2853535353535354</v>
      </c>
    </row>
    <row r="422">
      <c r="A422">
        <f>HYPERLINK("https://stackoverflow.com/q/56920479", "56920479")</f>
        <v/>
      </c>
      <c r="B422" t="n">
        <v>0.3172966781214204</v>
      </c>
    </row>
    <row r="423">
      <c r="A423">
        <f>HYPERLINK("https://stackoverflow.com/q/56941817", "56941817")</f>
        <v/>
      </c>
      <c r="B423" t="n">
        <v>0.4137931034482759</v>
      </c>
    </row>
    <row r="424">
      <c r="A424">
        <f>HYPERLINK("https://stackoverflow.com/q/56943460", "56943460")</f>
        <v/>
      </c>
      <c r="B424" t="n">
        <v>0.4508856682769726</v>
      </c>
    </row>
    <row r="425">
      <c r="A425">
        <f>HYPERLINK("https://stackoverflow.com/q/56952560", "56952560")</f>
        <v/>
      </c>
      <c r="B425" t="n">
        <v>0.2582582582582583</v>
      </c>
    </row>
    <row r="426">
      <c r="A426">
        <f>HYPERLINK("https://stackoverflow.com/q/56962875", "56962875")</f>
        <v/>
      </c>
      <c r="B426" t="n">
        <v>0.4425612052730697</v>
      </c>
    </row>
    <row r="427">
      <c r="A427">
        <f>HYPERLINK("https://stackoverflow.com/q/56981588", "56981588")</f>
        <v/>
      </c>
      <c r="B427" t="n">
        <v>0.3688141923436041</v>
      </c>
    </row>
    <row r="428">
      <c r="A428">
        <f>HYPERLINK("https://stackoverflow.com/q/56990210", "56990210")</f>
        <v/>
      </c>
      <c r="B428" t="n">
        <v>0.3012820512820513</v>
      </c>
    </row>
    <row r="429">
      <c r="A429">
        <f>HYPERLINK("https://stackoverflow.com/q/57000159", "57000159")</f>
        <v/>
      </c>
      <c r="B429" t="n">
        <v>0.2915032679738562</v>
      </c>
    </row>
    <row r="430">
      <c r="A430">
        <f>HYPERLINK("https://stackoverflow.com/q/57008985", "57008985")</f>
        <v/>
      </c>
      <c r="B430" t="n">
        <v>0.2587904360056259</v>
      </c>
    </row>
    <row r="431">
      <c r="A431">
        <f>HYPERLINK("https://stackoverflow.com/q/57034340", "57034340")</f>
        <v/>
      </c>
      <c r="B431" t="n">
        <v>0.2681481481481482</v>
      </c>
    </row>
    <row r="432">
      <c r="A432">
        <f>HYPERLINK("https://stackoverflow.com/q/57040864", "57040864")</f>
        <v/>
      </c>
      <c r="B432" t="n">
        <v>0.3405017921146953</v>
      </c>
    </row>
    <row r="433">
      <c r="A433">
        <f>HYPERLINK("https://stackoverflow.com/q/57085012", "57085012")</f>
        <v/>
      </c>
      <c r="B433" t="n">
        <v>0.2613458528951487</v>
      </c>
    </row>
    <row r="434">
      <c r="A434">
        <f>HYPERLINK("https://stackoverflow.com/q/57097533", "57097533")</f>
        <v/>
      </c>
      <c r="B434" t="n">
        <v>0.2709551656920078</v>
      </c>
    </row>
    <row r="435">
      <c r="A435">
        <f>HYPERLINK("https://stackoverflow.com/q/57127349", "57127349")</f>
        <v/>
      </c>
      <c r="B435" t="n">
        <v>0.329004329004329</v>
      </c>
    </row>
    <row r="436">
      <c r="A436">
        <f>HYPERLINK("https://stackoverflow.com/q/57131917", "57131917")</f>
        <v/>
      </c>
      <c r="B436" t="n">
        <v>0.3753753753753754</v>
      </c>
    </row>
    <row r="437">
      <c r="A437">
        <f>HYPERLINK("https://stackoverflow.com/q/57133610", "57133610")</f>
        <v/>
      </c>
      <c r="B437" t="n">
        <v>0.4352617079889807</v>
      </c>
    </row>
    <row r="438">
      <c r="A438">
        <f>HYPERLINK("https://stackoverflow.com/q/57169785", "57169785")</f>
        <v/>
      </c>
      <c r="B438" t="n">
        <v>0.3211805555555556</v>
      </c>
    </row>
    <row r="439">
      <c r="A439">
        <f>HYPERLINK("https://stackoverflow.com/q/57170075", "57170075")</f>
        <v/>
      </c>
      <c r="B439" t="n">
        <v>0.3779956427015251</v>
      </c>
    </row>
    <row r="440">
      <c r="A440">
        <f>HYPERLINK("https://stackoverflow.com/q/57170193", "57170193")</f>
        <v/>
      </c>
      <c r="B440" t="n">
        <v>0.2827004219409283</v>
      </c>
    </row>
    <row r="441">
      <c r="A441">
        <f>HYPERLINK("https://stackoverflow.com/q/57172673", "57172673")</f>
        <v/>
      </c>
      <c r="B441" t="n">
        <v>0.3180076628352491</v>
      </c>
    </row>
    <row r="442">
      <c r="A442">
        <f>HYPERLINK("https://stackoverflow.com/q/57193206", "57193206")</f>
        <v/>
      </c>
      <c r="B442" t="n">
        <v>0.3738738738738739</v>
      </c>
    </row>
    <row r="443">
      <c r="A443">
        <f>HYPERLINK("https://stackoverflow.com/q/57193893", "57193893")</f>
        <v/>
      </c>
      <c r="B443" t="n">
        <v>0.318287037037037</v>
      </c>
    </row>
    <row r="444">
      <c r="A444">
        <f>HYPERLINK("https://stackoverflow.com/q/57223376", "57223376")</f>
        <v/>
      </c>
      <c r="B444" t="n">
        <v>0.2760233918128655</v>
      </c>
    </row>
    <row r="445">
      <c r="A445">
        <f>HYPERLINK("https://stackoverflow.com/q/57228609", "57228609")</f>
        <v/>
      </c>
      <c r="B445" t="n">
        <v>0.3373015873015873</v>
      </c>
    </row>
    <row r="446">
      <c r="A446">
        <f>HYPERLINK("https://stackoverflow.com/q/57235975", "57235975")</f>
        <v/>
      </c>
      <c r="B446" t="n">
        <v>0.2273504273504273</v>
      </c>
    </row>
    <row r="447">
      <c r="A447">
        <f>HYPERLINK("https://stackoverflow.com/q/57264711", "57264711")</f>
        <v/>
      </c>
      <c r="B447" t="n">
        <v>0.2421652421652422</v>
      </c>
    </row>
    <row r="448">
      <c r="A448">
        <f>HYPERLINK("https://stackoverflow.com/q/57271657", "57271657")</f>
        <v/>
      </c>
      <c r="B448" t="n">
        <v>0.3648834019204389</v>
      </c>
    </row>
    <row r="449">
      <c r="A449">
        <f>HYPERLINK("https://stackoverflow.com/q/57278489", "57278489")</f>
        <v/>
      </c>
      <c r="B449" t="n">
        <v>0.2628726287262872</v>
      </c>
    </row>
    <row r="450">
      <c r="A450">
        <f>HYPERLINK("https://stackoverflow.com/q/57279450", "57279450")</f>
        <v/>
      </c>
      <c r="B450" t="n">
        <v>0.2469135802469136</v>
      </c>
    </row>
    <row r="451">
      <c r="A451">
        <f>HYPERLINK("https://stackoverflow.com/q/57297387", "57297387")</f>
        <v/>
      </c>
      <c r="B451" t="n">
        <v>0.2761437908496732</v>
      </c>
    </row>
    <row r="452">
      <c r="A452">
        <f>HYPERLINK("https://stackoverflow.com/q/57304116", "57304116")</f>
        <v/>
      </c>
      <c r="B452" t="n">
        <v>0.2578875171467764</v>
      </c>
    </row>
    <row r="453">
      <c r="A453">
        <f>HYPERLINK("https://stackoverflow.com/q/57314923", "57314923")</f>
        <v/>
      </c>
      <c r="B453" t="n">
        <v>0.2998236331569665</v>
      </c>
    </row>
    <row r="454">
      <c r="A454">
        <f>HYPERLINK("https://stackoverflow.com/q/57355228", "57355228")</f>
        <v/>
      </c>
      <c r="B454" t="n">
        <v>0.2777777777777778</v>
      </c>
    </row>
    <row r="455">
      <c r="A455">
        <f>HYPERLINK("https://stackoverflow.com/q/57359844", "57359844")</f>
        <v/>
      </c>
      <c r="B455" t="n">
        <v>0.3350559862187769</v>
      </c>
    </row>
    <row r="456">
      <c r="A456">
        <f>HYPERLINK("https://stackoverflow.com/q/57368043", "57368043")</f>
        <v/>
      </c>
      <c r="B456" t="n">
        <v>0.3345029239766082</v>
      </c>
    </row>
    <row r="457">
      <c r="A457">
        <f>HYPERLINK("https://stackoverflow.com/q/57404280", "57404280")</f>
        <v/>
      </c>
      <c r="B457" t="n">
        <v>0.3076923076923077</v>
      </c>
    </row>
    <row r="458">
      <c r="A458">
        <f>HYPERLINK("https://stackoverflow.com/q/57416596", "57416596")</f>
        <v/>
      </c>
      <c r="B458" t="n">
        <v>0.3088578088578088</v>
      </c>
    </row>
    <row r="459">
      <c r="A459">
        <f>HYPERLINK("https://stackoverflow.com/q/57428689", "57428689")</f>
        <v/>
      </c>
      <c r="B459" t="n">
        <v>0.375614552605703</v>
      </c>
    </row>
    <row r="460">
      <c r="A460">
        <f>HYPERLINK("https://stackoverflow.com/q/57432558", "57432558")</f>
        <v/>
      </c>
      <c r="B460" t="n">
        <v>0.2698412698412699</v>
      </c>
    </row>
    <row r="461">
      <c r="A461">
        <f>HYPERLINK("https://stackoverflow.com/q/57483160", "57483160")</f>
        <v/>
      </c>
      <c r="B461" t="n">
        <v>0.3258636788048553</v>
      </c>
    </row>
    <row r="462">
      <c r="A462">
        <f>HYPERLINK("https://stackoverflow.com/q/57493498", "57493498")</f>
        <v/>
      </c>
      <c r="B462" t="n">
        <v>0.3364197530864197</v>
      </c>
    </row>
    <row r="463">
      <c r="A463">
        <f>HYPERLINK("https://stackoverflow.com/q/57500473", "57500473")</f>
        <v/>
      </c>
      <c r="B463" t="n">
        <v>0.3308641975308642</v>
      </c>
    </row>
    <row r="464">
      <c r="A464">
        <f>HYPERLINK("https://stackoverflow.com/q/57516603", "57516603")</f>
        <v/>
      </c>
      <c r="B464" t="n">
        <v>0.2665214233841685</v>
      </c>
    </row>
    <row r="465">
      <c r="A465">
        <f>HYPERLINK("https://stackoverflow.com/q/57574048", "57574048")</f>
        <v/>
      </c>
      <c r="B465" t="n">
        <v>0.3061002178649238</v>
      </c>
    </row>
    <row r="466">
      <c r="A466">
        <f>HYPERLINK("https://stackoverflow.com/q/57599366", "57599366")</f>
        <v/>
      </c>
      <c r="B466" t="n">
        <v>0.2787878787878788</v>
      </c>
    </row>
    <row r="467">
      <c r="A467">
        <f>HYPERLINK("https://stackoverflow.com/q/57626023", "57626023")</f>
        <v/>
      </c>
      <c r="B467" t="n">
        <v>0.303370786516854</v>
      </c>
    </row>
    <row r="468">
      <c r="A468">
        <f>HYPERLINK("https://stackoverflow.com/q/57647663", "57647663")</f>
        <v/>
      </c>
      <c r="B468" t="n">
        <v>0.244131455399061</v>
      </c>
    </row>
    <row r="469">
      <c r="A469">
        <f>HYPERLINK("https://stackoverflow.com/q/57677076", "57677076")</f>
        <v/>
      </c>
      <c r="B469" t="n">
        <v>0.4174015285126396</v>
      </c>
    </row>
    <row r="470">
      <c r="A470">
        <f>HYPERLINK("https://stackoverflow.com/q/57685832", "57685832")</f>
        <v/>
      </c>
      <c r="B470" t="n">
        <v>0.240981240981241</v>
      </c>
    </row>
    <row r="471">
      <c r="A471">
        <f>HYPERLINK("https://stackoverflow.com/q/57711779", "57711779")</f>
        <v/>
      </c>
      <c r="B471" t="n">
        <v>0.35475234270415</v>
      </c>
    </row>
    <row r="472">
      <c r="A472">
        <f>HYPERLINK("https://stackoverflow.com/q/57731105", "57731105")</f>
        <v/>
      </c>
      <c r="B472" t="n">
        <v>0.3954248366013072</v>
      </c>
    </row>
    <row r="473">
      <c r="A473">
        <f>HYPERLINK("https://stackoverflow.com/q/57775247", "57775247")</f>
        <v/>
      </c>
      <c r="B473" t="n">
        <v>0.2719502719502719</v>
      </c>
    </row>
    <row r="474">
      <c r="A474">
        <f>HYPERLINK("https://stackoverflow.com/q/57787836", "57787836")</f>
        <v/>
      </c>
      <c r="B474" t="n">
        <v>0.2800519818063678</v>
      </c>
    </row>
    <row r="475">
      <c r="A475">
        <f>HYPERLINK("https://stackoverflow.com/q/57795677", "57795677")</f>
        <v/>
      </c>
      <c r="B475" t="n">
        <v>0.2485875706214689</v>
      </c>
    </row>
    <row r="476">
      <c r="A476">
        <f>HYPERLINK("https://stackoverflow.com/q/57810829", "57810829")</f>
        <v/>
      </c>
      <c r="B476" t="n">
        <v>0.2918069584736251</v>
      </c>
    </row>
    <row r="477">
      <c r="A477">
        <f>HYPERLINK("https://stackoverflow.com/q/57814318", "57814318")</f>
        <v/>
      </c>
      <c r="B477" t="n">
        <v>0.322962962962963</v>
      </c>
    </row>
    <row r="478">
      <c r="A478">
        <f>HYPERLINK("https://stackoverflow.com/q/57825022", "57825022")</f>
        <v/>
      </c>
      <c r="B478" t="n">
        <v>0.4354657687991021</v>
      </c>
    </row>
    <row r="479">
      <c r="A479">
        <f>HYPERLINK("https://stackoverflow.com/q/57827537", "57827537")</f>
        <v/>
      </c>
      <c r="B479" t="n">
        <v>0.4664830119375574</v>
      </c>
    </row>
    <row r="480">
      <c r="A480">
        <f>HYPERLINK("https://stackoverflow.com/q/57831723", "57831723")</f>
        <v/>
      </c>
      <c r="B480" t="n">
        <v>0.3216374269005848</v>
      </c>
    </row>
    <row r="481">
      <c r="A481">
        <f>HYPERLINK("https://stackoverflow.com/q/57833839", "57833839")</f>
        <v/>
      </c>
      <c r="B481" t="n">
        <v>0.3986928104575164</v>
      </c>
    </row>
    <row r="482">
      <c r="A482">
        <f>HYPERLINK("https://stackoverflow.com/q/57836593", "57836593")</f>
        <v/>
      </c>
      <c r="B482" t="n">
        <v>0.3049382716049382</v>
      </c>
    </row>
    <row r="483">
      <c r="A483">
        <f>HYPERLINK("https://stackoverflow.com/q/57864148", "57864148")</f>
        <v/>
      </c>
      <c r="B483" t="n">
        <v>0.2934472934472935</v>
      </c>
    </row>
    <row r="484">
      <c r="A484">
        <f>HYPERLINK("https://stackoverflow.com/q/57879053", "57879053")</f>
        <v/>
      </c>
      <c r="B484" t="n">
        <v>0.2751322751322751</v>
      </c>
    </row>
    <row r="485">
      <c r="A485">
        <f>HYPERLINK("https://stackoverflow.com/q/57900028", "57900028")</f>
        <v/>
      </c>
      <c r="B485" t="n">
        <v>0.3031189083820663</v>
      </c>
    </row>
    <row r="486">
      <c r="A486">
        <f>HYPERLINK("https://stackoverflow.com/q/57916211", "57916211")</f>
        <v/>
      </c>
      <c r="B486" t="n">
        <v>0.335016835016835</v>
      </c>
    </row>
    <row r="487">
      <c r="A487">
        <f>HYPERLINK("https://stackoverflow.com/q/57928329", "57928329")</f>
        <v/>
      </c>
      <c r="B487" t="n">
        <v>0.3368794326241135</v>
      </c>
    </row>
    <row r="488">
      <c r="A488">
        <f>HYPERLINK("https://stackoverflow.com/q/57963215", "57963215")</f>
        <v/>
      </c>
      <c r="B488" t="n">
        <v>0.3699763593380614</v>
      </c>
    </row>
    <row r="489">
      <c r="A489">
        <f>HYPERLINK("https://stackoverflow.com/q/57969107", "57969107")</f>
        <v/>
      </c>
      <c r="B489" t="n">
        <v>0.2578875171467764</v>
      </c>
    </row>
    <row r="490">
      <c r="A490">
        <f>HYPERLINK("https://stackoverflow.com/q/58018964", "58018964")</f>
        <v/>
      </c>
      <c r="B490" t="n">
        <v>0.3134920634920635</v>
      </c>
    </row>
    <row r="491">
      <c r="A491">
        <f>HYPERLINK("https://stackoverflow.com/q/58030372", "58030372")</f>
        <v/>
      </c>
      <c r="B491" t="n">
        <v>0.3434343434343434</v>
      </c>
    </row>
    <row r="492">
      <c r="A492">
        <f>HYPERLINK("https://stackoverflow.com/q/58036007", "58036007")</f>
        <v/>
      </c>
      <c r="B492" t="n">
        <v>0.3422733077905492</v>
      </c>
    </row>
    <row r="493">
      <c r="A493">
        <f>HYPERLINK("https://stackoverflow.com/q/58039038", "58039038")</f>
        <v/>
      </c>
      <c r="B493" t="n">
        <v>0.2817460317460317</v>
      </c>
    </row>
    <row r="494">
      <c r="A494">
        <f>HYPERLINK("https://stackoverflow.com/q/58074597", "58074597")</f>
        <v/>
      </c>
      <c r="B494" t="n">
        <v>0.309423347398031</v>
      </c>
    </row>
    <row r="495">
      <c r="A495">
        <f>HYPERLINK("https://stackoverflow.com/q/58101720", "58101720")</f>
        <v/>
      </c>
      <c r="B495" t="n">
        <v>0.2641975308641975</v>
      </c>
    </row>
    <row r="496">
      <c r="A496">
        <f>HYPERLINK("https://stackoverflow.com/q/58101949", "58101949")</f>
        <v/>
      </c>
      <c r="B496" t="n">
        <v>0.3666666666666667</v>
      </c>
    </row>
    <row r="497">
      <c r="A497">
        <f>HYPERLINK("https://stackoverflow.com/q/58124237", "58124237")</f>
        <v/>
      </c>
      <c r="B497" t="n">
        <v>0.2945492662473795</v>
      </c>
    </row>
    <row r="498">
      <c r="A498">
        <f>HYPERLINK("https://stackoverflow.com/q/58134573", "58134573")</f>
        <v/>
      </c>
      <c r="B498" t="n">
        <v>0.2549603174603174</v>
      </c>
    </row>
    <row r="499">
      <c r="A499">
        <f>HYPERLINK("https://stackoverflow.com/q/58143160", "58143160")</f>
        <v/>
      </c>
      <c r="B499" t="n">
        <v>0.29957805907173</v>
      </c>
    </row>
    <row r="500">
      <c r="A500">
        <f>HYPERLINK("https://stackoverflow.com/q/58172015", "58172015")</f>
        <v/>
      </c>
      <c r="B500" t="n">
        <v>0.2891737891737892</v>
      </c>
    </row>
    <row r="501">
      <c r="A501">
        <f>HYPERLINK("https://stackoverflow.com/q/58182689", "58182689")</f>
        <v/>
      </c>
      <c r="B501" t="n">
        <v>0.2866941015089163</v>
      </c>
    </row>
    <row r="502">
      <c r="A502">
        <f>HYPERLINK("https://stackoverflow.com/q/58184044", "58184044")</f>
        <v/>
      </c>
      <c r="B502" t="n">
        <v>0.2622950819672131</v>
      </c>
    </row>
    <row r="503">
      <c r="A503">
        <f>HYPERLINK("https://stackoverflow.com/q/58222198", "58222198")</f>
        <v/>
      </c>
      <c r="B503" t="n">
        <v>0.3118279569892474</v>
      </c>
    </row>
    <row r="504">
      <c r="A504">
        <f>HYPERLINK("https://stackoverflow.com/q/58229641", "58229641")</f>
        <v/>
      </c>
      <c r="B504" t="n">
        <v>0.2240143369175627</v>
      </c>
    </row>
    <row r="505">
      <c r="A505">
        <f>HYPERLINK("https://stackoverflow.com/q/58273933", "58273933")</f>
        <v/>
      </c>
      <c r="B505" t="n">
        <v>0.275</v>
      </c>
    </row>
    <row r="506">
      <c r="A506">
        <f>HYPERLINK("https://stackoverflow.com/q/58289560", "58289560")</f>
        <v/>
      </c>
      <c r="B506" t="n">
        <v>0.3360107095046854</v>
      </c>
    </row>
    <row r="507">
      <c r="A507">
        <f>HYPERLINK("https://stackoverflow.com/q/58296033", "58296033")</f>
        <v/>
      </c>
      <c r="B507" t="n">
        <v>0.4234800838574423</v>
      </c>
    </row>
    <row r="508">
      <c r="A508">
        <f>HYPERLINK("https://stackoverflow.com/q/58307208", "58307208")</f>
        <v/>
      </c>
      <c r="B508" t="n">
        <v>0.3426900584795322</v>
      </c>
    </row>
    <row r="509">
      <c r="A509">
        <f>HYPERLINK("https://stackoverflow.com/q/58316719", "58316719")</f>
        <v/>
      </c>
      <c r="B509" t="n">
        <v>0.3006535947712418</v>
      </c>
    </row>
    <row r="510">
      <c r="A510">
        <f>HYPERLINK("https://stackoverflow.com/q/58323730", "58323730")</f>
        <v/>
      </c>
      <c r="B510" t="n">
        <v>0.254681647940075</v>
      </c>
    </row>
    <row r="511">
      <c r="A511">
        <f>HYPERLINK("https://stackoverflow.com/q/58325798", "58325798")</f>
        <v/>
      </c>
      <c r="B511" t="n">
        <v>0.4661076170510133</v>
      </c>
    </row>
    <row r="512">
      <c r="A512">
        <f>HYPERLINK("https://stackoverflow.com/q/58344741", "58344741")</f>
        <v/>
      </c>
      <c r="B512" t="n">
        <v>0.3209876543209876</v>
      </c>
    </row>
    <row r="513">
      <c r="A513">
        <f>HYPERLINK("https://stackoverflow.com/q/58371510", "58371510")</f>
        <v/>
      </c>
      <c r="B513" t="n">
        <v>0.3801169590643275</v>
      </c>
    </row>
    <row r="514">
      <c r="A514">
        <f>HYPERLINK("https://stackoverflow.com/q/58372218", "58372218")</f>
        <v/>
      </c>
      <c r="B514" t="n">
        <v>0.3525377229080933</v>
      </c>
    </row>
    <row r="515">
      <c r="A515">
        <f>HYPERLINK("https://stackoverflow.com/q/58374422", "58374422")</f>
        <v/>
      </c>
      <c r="B515" t="n">
        <v>0.2450980392156863</v>
      </c>
    </row>
    <row r="516">
      <c r="A516">
        <f>HYPERLINK("https://stackoverflow.com/q/58378119", "58378119")</f>
        <v/>
      </c>
      <c r="B516" t="n">
        <v>0.3041666666666666</v>
      </c>
    </row>
    <row r="517">
      <c r="A517">
        <f>HYPERLINK("https://stackoverflow.com/q/58416280", "58416280")</f>
        <v/>
      </c>
      <c r="B517" t="n">
        <v>0.3108747044917258</v>
      </c>
    </row>
    <row r="518">
      <c r="A518">
        <f>HYPERLINK("https://stackoverflow.com/q/58432441", "58432441")</f>
        <v/>
      </c>
      <c r="B518" t="n">
        <v>0.3106575963718821</v>
      </c>
    </row>
    <row r="519">
      <c r="A519">
        <f>HYPERLINK("https://stackoverflow.com/q/58470460", "58470460")</f>
        <v/>
      </c>
      <c r="B519" t="n">
        <v>0.3207407407407408</v>
      </c>
    </row>
    <row r="520">
      <c r="A520">
        <f>HYPERLINK("https://stackoverflow.com/q/58481700", "58481700")</f>
        <v/>
      </c>
      <c r="B520" t="n">
        <v>0.2492877492877493</v>
      </c>
    </row>
    <row r="521">
      <c r="A521">
        <f>HYPERLINK("https://stackoverflow.com/q/58488121", "58488121")</f>
        <v/>
      </c>
      <c r="B521" t="n">
        <v>0.4792703150912106</v>
      </c>
    </row>
    <row r="522">
      <c r="A522">
        <f>HYPERLINK("https://stackoverflow.com/q/58496748", "58496748")</f>
        <v/>
      </c>
      <c r="B522" t="n">
        <v>0.3276059564719359</v>
      </c>
    </row>
    <row r="523">
      <c r="A523">
        <f>HYPERLINK("https://stackoverflow.com/q/58513040", "58513040")</f>
        <v/>
      </c>
      <c r="B523" t="n">
        <v>0.2946317103620474</v>
      </c>
    </row>
    <row r="524">
      <c r="A524">
        <f>HYPERLINK("https://stackoverflow.com/q/58530732", "58530732")</f>
        <v/>
      </c>
      <c r="B524" t="n">
        <v>0.2825396825396825</v>
      </c>
    </row>
    <row r="525">
      <c r="A525">
        <f>HYPERLINK("https://stackoverflow.com/q/58538753", "58538753")</f>
        <v/>
      </c>
      <c r="B525" t="n">
        <v>0.280970625798212</v>
      </c>
    </row>
    <row r="526">
      <c r="A526">
        <f>HYPERLINK("https://stackoverflow.com/q/58546520", "58546520")</f>
        <v/>
      </c>
      <c r="B526" t="n">
        <v>0.3727858293075684</v>
      </c>
    </row>
    <row r="527">
      <c r="A527">
        <f>HYPERLINK("https://stackoverflow.com/q/58598442", "58598442")</f>
        <v/>
      </c>
      <c r="B527" t="n">
        <v>0.3444444444444444</v>
      </c>
    </row>
    <row r="528">
      <c r="A528">
        <f>HYPERLINK("https://stackoverflow.com/q/58632538", "58632538")</f>
        <v/>
      </c>
      <c r="B528" t="n">
        <v>0.2980392156862745</v>
      </c>
    </row>
    <row r="529">
      <c r="A529">
        <f>HYPERLINK("https://stackoverflow.com/q/58644060", "58644060")</f>
        <v/>
      </c>
      <c r="B529" t="n">
        <v>0.3080168776371308</v>
      </c>
    </row>
    <row r="530">
      <c r="A530">
        <f>HYPERLINK("https://stackoverflow.com/q/58649380", "58649380")</f>
        <v/>
      </c>
      <c r="B530" t="n">
        <v>0.3093093093093093</v>
      </c>
    </row>
    <row r="531">
      <c r="A531">
        <f>HYPERLINK("https://stackoverflow.com/q/58660181", "58660181")</f>
        <v/>
      </c>
      <c r="B531" t="n">
        <v>0.2766439909297053</v>
      </c>
    </row>
    <row r="532">
      <c r="A532">
        <f>HYPERLINK("https://stackoverflow.com/q/58701204", "58701204")</f>
        <v/>
      </c>
      <c r="B532" t="n">
        <v>0.3403880070546738</v>
      </c>
    </row>
    <row r="533">
      <c r="A533">
        <f>HYPERLINK("https://stackoverflow.com/q/58712877", "58712877")</f>
        <v/>
      </c>
      <c r="B533" t="n">
        <v>0.2834757834757834</v>
      </c>
    </row>
    <row r="534">
      <c r="A534">
        <f>HYPERLINK("https://stackoverflow.com/q/58730563", "58730563")</f>
        <v/>
      </c>
      <c r="B534" t="n">
        <v>0.3568627450980392</v>
      </c>
    </row>
    <row r="535">
      <c r="A535">
        <f>HYPERLINK("https://stackoverflow.com/q/58736620", "58736620")</f>
        <v/>
      </c>
      <c r="B535" t="n">
        <v>0.2784636488340192</v>
      </c>
    </row>
    <row r="536">
      <c r="A536">
        <f>HYPERLINK("https://stackoverflow.com/q/58739353", "58739353")</f>
        <v/>
      </c>
      <c r="B536" t="n">
        <v>0.2992592592592593</v>
      </c>
    </row>
    <row r="537">
      <c r="A537">
        <f>HYPERLINK("https://stackoverflow.com/q/58746612", "58746612")</f>
        <v/>
      </c>
      <c r="B537" t="n">
        <v>0.353968253968254</v>
      </c>
    </row>
    <row r="538">
      <c r="A538">
        <f>HYPERLINK("https://stackoverflow.com/q/58746868", "58746868")</f>
        <v/>
      </c>
      <c r="B538" t="n">
        <v>0.2957516339869281</v>
      </c>
    </row>
    <row r="539">
      <c r="A539">
        <f>HYPERLINK("https://stackoverflow.com/q/58776201", "58776201")</f>
        <v/>
      </c>
      <c r="B539" t="n">
        <v>0.3567787971457696</v>
      </c>
    </row>
    <row r="540">
      <c r="A540">
        <f>HYPERLINK("https://stackoverflow.com/q/58790918", "58790918")</f>
        <v/>
      </c>
      <c r="B540" t="n">
        <v>0.4435763888888889</v>
      </c>
    </row>
    <row r="541">
      <c r="A541">
        <f>HYPERLINK("https://stackoverflow.com/q/58794905", "58794905")</f>
        <v/>
      </c>
      <c r="B541" t="n">
        <v>0.2480974124809741</v>
      </c>
    </row>
    <row r="542">
      <c r="A542">
        <f>HYPERLINK("https://stackoverflow.com/q/58796302", "58796302")</f>
        <v/>
      </c>
      <c r="B542" t="n">
        <v>0.2640522875816994</v>
      </c>
    </row>
    <row r="543">
      <c r="A543">
        <f>HYPERLINK("https://stackoverflow.com/q/58798429", "58798429")</f>
        <v/>
      </c>
      <c r="B543" t="n">
        <v>0.3250000000000001</v>
      </c>
    </row>
    <row r="544">
      <c r="A544">
        <f>HYPERLINK("https://stackoverflow.com/q/58802352", "58802352")</f>
        <v/>
      </c>
      <c r="B544" t="n">
        <v>0.2917964693665628</v>
      </c>
    </row>
    <row r="545">
      <c r="A545">
        <f>HYPERLINK("https://stackoverflow.com/q/58822568", "58822568")</f>
        <v/>
      </c>
      <c r="B545" t="n">
        <v>0.2388059701492537</v>
      </c>
    </row>
    <row r="546">
      <c r="A546">
        <f>HYPERLINK("https://stackoverflow.com/q/58832168", "58832168")</f>
        <v/>
      </c>
      <c r="B546" t="n">
        <v>0.2763157894736842</v>
      </c>
    </row>
    <row r="547">
      <c r="A547">
        <f>HYPERLINK("https://stackoverflow.com/q/58832626", "58832626")</f>
        <v/>
      </c>
      <c r="B547" t="n">
        <v>0.33458177278402</v>
      </c>
    </row>
    <row r="548">
      <c r="A548">
        <f>HYPERLINK("https://stackoverflow.com/q/58846662", "58846662")</f>
        <v/>
      </c>
      <c r="B548" t="n">
        <v>0.4418604651162791</v>
      </c>
    </row>
    <row r="549">
      <c r="A549">
        <f>HYPERLINK("https://stackoverflow.com/q/58861074", "58861074")</f>
        <v/>
      </c>
      <c r="B549" t="n">
        <v>0.2826797385620915</v>
      </c>
    </row>
    <row r="550">
      <c r="A550">
        <f>HYPERLINK("https://stackoverflow.com/q/58874315", "58874315")</f>
        <v/>
      </c>
      <c r="B550" t="n">
        <v>0.3466666666666667</v>
      </c>
    </row>
    <row r="551">
      <c r="A551">
        <f>HYPERLINK("https://stackoverflow.com/q/58876011", "58876011")</f>
        <v/>
      </c>
      <c r="B551" t="n">
        <v>0.4265644955300127</v>
      </c>
    </row>
    <row r="552">
      <c r="A552">
        <f>HYPERLINK("https://stackoverflow.com/q/58885480", "58885480")</f>
        <v/>
      </c>
      <c r="B552" t="n">
        <v>0.2193362193362193</v>
      </c>
    </row>
    <row r="553">
      <c r="A553">
        <f>HYPERLINK("https://stackoverflow.com/q/58904486", "58904486")</f>
        <v/>
      </c>
      <c r="B553" t="n">
        <v>0.3261648745519714</v>
      </c>
    </row>
    <row r="554">
      <c r="A554">
        <f>HYPERLINK("https://stackoverflow.com/q/58914330", "58914330")</f>
        <v/>
      </c>
      <c r="B554" t="n">
        <v>0.2900188323917137</v>
      </c>
    </row>
    <row r="555">
      <c r="A555">
        <f>HYPERLINK("https://stackoverflow.com/q/58940439", "58940439")</f>
        <v/>
      </c>
      <c r="B555" t="n">
        <v>0.2921146953405018</v>
      </c>
    </row>
    <row r="556">
      <c r="A556">
        <f>HYPERLINK("https://stackoverflow.com/q/58941104", "58941104")</f>
        <v/>
      </c>
      <c r="B556" t="n">
        <v>0.3253968253968254</v>
      </c>
    </row>
    <row r="557">
      <c r="A557">
        <f>HYPERLINK("https://stackoverflow.com/q/58956948", "58956948")</f>
        <v/>
      </c>
      <c r="B557" t="n">
        <v>0.2567567567567567</v>
      </c>
    </row>
    <row r="558">
      <c r="A558">
        <f>HYPERLINK("https://stackoverflow.com/q/58993188", "58993188")</f>
        <v/>
      </c>
      <c r="B558" t="n">
        <v>0.3088235294117647</v>
      </c>
    </row>
    <row r="559">
      <c r="A559">
        <f>HYPERLINK("https://stackoverflow.com/q/59082961", "59082961")</f>
        <v/>
      </c>
      <c r="B559" t="n">
        <v>0.3955026455026455</v>
      </c>
    </row>
    <row r="560">
      <c r="A560">
        <f>HYPERLINK("https://stackoverflow.com/q/59094028", "59094028")</f>
        <v/>
      </c>
      <c r="B560" t="n">
        <v>0.2642642642642642</v>
      </c>
    </row>
    <row r="561">
      <c r="A561">
        <f>HYPERLINK("https://stackoverflow.com/q/59140407", "59140407")</f>
        <v/>
      </c>
      <c r="B561" t="n">
        <v>0.3486111111111111</v>
      </c>
    </row>
    <row r="562">
      <c r="A562">
        <f>HYPERLINK("https://stackoverflow.com/q/59150237", "59150237")</f>
        <v/>
      </c>
      <c r="B562" t="n">
        <v>0.228395061728395</v>
      </c>
    </row>
    <row r="563">
      <c r="A563">
        <f>HYPERLINK("https://stackoverflow.com/q/59150977", "59150977")</f>
        <v/>
      </c>
      <c r="B563" t="n">
        <v>0.3198653198653199</v>
      </c>
    </row>
    <row r="564">
      <c r="A564">
        <f>HYPERLINK("https://stackoverflow.com/q/59182574", "59182574")</f>
        <v/>
      </c>
      <c r="B564" t="n">
        <v>0.4021164021164021</v>
      </c>
    </row>
    <row r="565">
      <c r="A565">
        <f>HYPERLINK("https://stackoverflow.com/q/59212588", "59212588")</f>
        <v/>
      </c>
      <c r="B565" t="n">
        <v>0.2608695652173913</v>
      </c>
    </row>
    <row r="566">
      <c r="A566">
        <f>HYPERLINK("https://stackoverflow.com/q/59231120", "59231120")</f>
        <v/>
      </c>
      <c r="B566" t="n">
        <v>0.2722832722832723</v>
      </c>
    </row>
    <row r="567">
      <c r="A567">
        <f>HYPERLINK("https://stackoverflow.com/q/59236705", "59236705")</f>
        <v/>
      </c>
      <c r="B567" t="n">
        <v>0.418227215980025</v>
      </c>
    </row>
    <row r="568">
      <c r="A568">
        <f>HYPERLINK("https://stackoverflow.com/q/59246446", "59246446")</f>
        <v/>
      </c>
      <c r="B568" t="n">
        <v>0.3222222222222222</v>
      </c>
    </row>
    <row r="569">
      <c r="A569">
        <f>HYPERLINK("https://stackoverflow.com/q/59271914", "59271914")</f>
        <v/>
      </c>
      <c r="B569" t="n">
        <v>0.3454106280193237</v>
      </c>
    </row>
    <row r="570">
      <c r="A570">
        <f>HYPERLINK("https://stackoverflow.com/q/59299127", "59299127")</f>
        <v/>
      </c>
      <c r="B570" t="n">
        <v>0.2753623188405797</v>
      </c>
    </row>
    <row r="571">
      <c r="A571">
        <f>HYPERLINK("https://stackoverflow.com/q/59305155", "59305155")</f>
        <v/>
      </c>
      <c r="B571" t="n">
        <v>0.3164983164983165</v>
      </c>
    </row>
    <row r="572">
      <c r="A572">
        <f>HYPERLINK("https://stackoverflow.com/q/59349005", "59349005")</f>
        <v/>
      </c>
      <c r="B572" t="n">
        <v>0.3871794871794872</v>
      </c>
    </row>
    <row r="573">
      <c r="A573">
        <f>HYPERLINK("https://stackoverflow.com/q/59368840", "59368840")</f>
        <v/>
      </c>
      <c r="B573" t="n">
        <v>0.2736318407960199</v>
      </c>
    </row>
    <row r="574">
      <c r="A574">
        <f>HYPERLINK("https://stackoverflow.com/q/59369955", "59369955")</f>
        <v/>
      </c>
      <c r="B574" t="n">
        <v>0.3174603174603174</v>
      </c>
    </row>
    <row r="575">
      <c r="A575">
        <f>HYPERLINK("https://stackoverflow.com/q/59371835", "59371835")</f>
        <v/>
      </c>
      <c r="B575" t="n">
        <v>0.4647266313932981</v>
      </c>
    </row>
    <row r="576">
      <c r="A576">
        <f>HYPERLINK("https://stackoverflow.com/q/59399174", "59399174")</f>
        <v/>
      </c>
      <c r="B576" t="n">
        <v>0.3198198198198199</v>
      </c>
    </row>
    <row r="577">
      <c r="A577">
        <f>HYPERLINK("https://stackoverflow.com/q/59419349", "59419349")</f>
        <v/>
      </c>
      <c r="B577" t="n">
        <v>0.426829268292683</v>
      </c>
    </row>
    <row r="578">
      <c r="A578">
        <f>HYPERLINK("https://stackoverflow.com/q/59427077", "59427077")</f>
        <v/>
      </c>
      <c r="B578" t="n">
        <v>0.2444444444444444</v>
      </c>
    </row>
    <row r="579">
      <c r="A579">
        <f>HYPERLINK("https://stackoverflow.com/q/59454538", "59454538")</f>
        <v/>
      </c>
      <c r="B579" t="n">
        <v>0.2550860719874805</v>
      </c>
    </row>
    <row r="580">
      <c r="A580">
        <f>HYPERLINK("https://stackoverflow.com/q/59464598", "59464598")</f>
        <v/>
      </c>
      <c r="B580" t="n">
        <v>0.2382864792503347</v>
      </c>
    </row>
    <row r="581">
      <c r="A581">
        <f>HYPERLINK("https://stackoverflow.com/q/59510871", "59510871")</f>
        <v/>
      </c>
      <c r="B581" t="n">
        <v>0.227390180878553</v>
      </c>
    </row>
    <row r="582">
      <c r="A582">
        <f>HYPERLINK("https://stackoverflow.com/q/59533959", "59533959")</f>
        <v/>
      </c>
      <c r="B582" t="n">
        <v>0.4652014652014652</v>
      </c>
    </row>
    <row r="583">
      <c r="A583">
        <f>HYPERLINK("https://stackoverflow.com/q/59557099", "59557099")</f>
        <v/>
      </c>
      <c r="B583" t="n">
        <v>0.2708333333333334</v>
      </c>
    </row>
    <row r="584">
      <c r="A584">
        <f>HYPERLINK("https://stackoverflow.com/q/59638262", "59638262")</f>
        <v/>
      </c>
      <c r="B584" t="n">
        <v>0.2802653399668326</v>
      </c>
    </row>
    <row r="585">
      <c r="A585">
        <f>HYPERLINK("https://stackoverflow.com/q/59688843", "59688843")</f>
        <v/>
      </c>
      <c r="B585" t="n">
        <v>0.2597402597402597</v>
      </c>
    </row>
    <row r="586">
      <c r="A586">
        <f>HYPERLINK("https://stackoverflow.com/q/59719707", "59719707")</f>
        <v/>
      </c>
      <c r="B586" t="n">
        <v>0.279874213836478</v>
      </c>
    </row>
    <row r="587">
      <c r="A587">
        <f>HYPERLINK("https://stackoverflow.com/q/59738152", "59738152")</f>
        <v/>
      </c>
      <c r="B587" t="n">
        <v>0.3411764705882353</v>
      </c>
    </row>
    <row r="588">
      <c r="A588">
        <f>HYPERLINK("https://stackoverflow.com/q/59784776", "59784776")</f>
        <v/>
      </c>
      <c r="B588" t="n">
        <v>0.3256172839506173</v>
      </c>
    </row>
    <row r="589">
      <c r="A589">
        <f>HYPERLINK("https://stackoverflow.com/q/59847182", "59847182")</f>
        <v/>
      </c>
      <c r="B589" t="n">
        <v>0.2668957617411226</v>
      </c>
    </row>
    <row r="590">
      <c r="A590">
        <f>HYPERLINK("https://stackoverflow.com/q/59854316", "59854316")</f>
        <v/>
      </c>
      <c r="B590" t="n">
        <v>0.3492063492063492</v>
      </c>
    </row>
    <row r="591">
      <c r="A591">
        <f>HYPERLINK("https://stackoverflow.com/q/59865860", "59865860")</f>
        <v/>
      </c>
      <c r="B591" t="n">
        <v>0.2434988179669031</v>
      </c>
    </row>
    <row r="592">
      <c r="A592">
        <f>HYPERLINK("https://stackoverflow.com/q/59926810", "59926810")</f>
        <v/>
      </c>
      <c r="B592" t="n">
        <v>0.3018242122719735</v>
      </c>
    </row>
    <row r="593">
      <c r="A593">
        <f>HYPERLINK("https://stackoverflow.com/q/59929281", "59929281")</f>
        <v/>
      </c>
      <c r="B593" t="n">
        <v>0.3347953216374269</v>
      </c>
    </row>
    <row r="594">
      <c r="A594">
        <f>HYPERLINK("https://stackoverflow.com/q/59932262", "59932262")</f>
        <v/>
      </c>
      <c r="B594" t="n">
        <v>0.3367003367003367</v>
      </c>
    </row>
    <row r="595">
      <c r="A595">
        <f>HYPERLINK("https://stackoverflow.com/q/59943554", "59943554")</f>
        <v/>
      </c>
      <c r="B595" t="n">
        <v>0.2333333333333333</v>
      </c>
    </row>
    <row r="596">
      <c r="A596">
        <f>HYPERLINK("https://stackoverflow.com/q/59959076", "59959076")</f>
        <v/>
      </c>
      <c r="B596" t="n">
        <v>0.2510822510822511</v>
      </c>
    </row>
    <row r="597">
      <c r="A597">
        <f>HYPERLINK("https://stackoverflow.com/q/59979336", "59979336")</f>
        <v/>
      </c>
      <c r="B597" t="n">
        <v>0.2537313432835821</v>
      </c>
    </row>
    <row r="598">
      <c r="A598">
        <f>HYPERLINK("https://stackoverflow.com/q/60115832", "60115832")</f>
        <v/>
      </c>
      <c r="B598" t="n">
        <v>0.352059925093633</v>
      </c>
    </row>
    <row r="599">
      <c r="A599">
        <f>HYPERLINK("https://stackoverflow.com/q/60176349", "60176349")</f>
        <v/>
      </c>
      <c r="B599" t="n">
        <v>0.2818035426731079</v>
      </c>
    </row>
    <row r="600">
      <c r="A600">
        <f>HYPERLINK("https://stackoverflow.com/q/60181728", "60181728")</f>
        <v/>
      </c>
      <c r="B600" t="n">
        <v>0.2690972222222222</v>
      </c>
    </row>
    <row r="601">
      <c r="A601">
        <f>HYPERLINK("https://stackoverflow.com/q/60184002", "60184002")</f>
        <v/>
      </c>
      <c r="B601" t="n">
        <v>0.2630208333333333</v>
      </c>
    </row>
    <row r="602">
      <c r="A602">
        <f>HYPERLINK("https://stackoverflow.com/q/60209158", "60209158")</f>
        <v/>
      </c>
      <c r="B602" t="n">
        <v>0.3058419243986255</v>
      </c>
    </row>
    <row r="603">
      <c r="A603">
        <f>HYPERLINK("https://stackoverflow.com/q/60272262", "60272262")</f>
        <v/>
      </c>
      <c r="B603" t="n">
        <v>0.2875816993464052</v>
      </c>
    </row>
    <row r="604">
      <c r="A604">
        <f>HYPERLINK("https://stackoverflow.com/q/60284599", "60284599")</f>
        <v/>
      </c>
      <c r="B604" t="n">
        <v>0.2891566265060241</v>
      </c>
    </row>
    <row r="605">
      <c r="A605">
        <f>HYPERLINK("https://stackoverflow.com/q/60400547", "60400547")</f>
        <v/>
      </c>
      <c r="B605" t="n">
        <v>0.2705761316872428</v>
      </c>
    </row>
    <row r="606">
      <c r="A606">
        <f>HYPERLINK("https://stackoverflow.com/q/60428312", "60428312")</f>
        <v/>
      </c>
      <c r="B606" t="n">
        <v>0.3782771535580525</v>
      </c>
    </row>
    <row r="607">
      <c r="A607">
        <f>HYPERLINK("https://stackoverflow.com/q/60429162", "60429162")</f>
        <v/>
      </c>
      <c r="B607" t="n">
        <v>0.3834115805946792</v>
      </c>
    </row>
    <row r="608">
      <c r="A608">
        <f>HYPERLINK("https://stackoverflow.com/q/60556908", "60556908")</f>
        <v/>
      </c>
      <c r="B608" t="n">
        <v>0.3189033189033189</v>
      </c>
    </row>
    <row r="609">
      <c r="A609">
        <f>HYPERLINK("https://stackoverflow.com/q/60589214", "60589214")</f>
        <v/>
      </c>
      <c r="B609" t="n">
        <v>0.2267025089605735</v>
      </c>
    </row>
    <row r="610">
      <c r="A610">
        <f>HYPERLINK("https://stackoverflow.com/q/60779964", "60779964")</f>
        <v/>
      </c>
      <c r="B610" t="n">
        <v>0.3679012345679012</v>
      </c>
    </row>
    <row r="611">
      <c r="A611">
        <f>HYPERLINK("https://stackoverflow.com/q/60832887", "60832887")</f>
        <v/>
      </c>
      <c r="B611" t="n">
        <v>0.2583333333333334</v>
      </c>
    </row>
    <row r="612">
      <c r="A612">
        <f>HYPERLINK("https://stackoverflow.com/q/60838280", "60838280")</f>
        <v/>
      </c>
      <c r="B612" t="n">
        <v>0.2237654320987654</v>
      </c>
    </row>
    <row r="613">
      <c r="A613">
        <f>HYPERLINK("https://stackoverflow.com/q/60849573", "60849573")</f>
        <v/>
      </c>
      <c r="B613" t="n">
        <v>0.3493975903614458</v>
      </c>
    </row>
    <row r="614">
      <c r="A614">
        <f>HYPERLINK("https://stackoverflow.com/q/60906873", "60906873")</f>
        <v/>
      </c>
      <c r="B614" t="n">
        <v>0.246031746031746</v>
      </c>
    </row>
    <row r="615">
      <c r="A615">
        <f>HYPERLINK("https://stackoverflow.com/q/60986606", "60986606")</f>
        <v/>
      </c>
      <c r="B615" t="n">
        <v>0.4191033138401559</v>
      </c>
    </row>
    <row r="616">
      <c r="A616">
        <f>HYPERLINK("https://stackoverflow.com/q/60990549", "60990549")</f>
        <v/>
      </c>
      <c r="B616" t="n">
        <v>0.2548148148148148</v>
      </c>
    </row>
    <row r="617">
      <c r="A617">
        <f>HYPERLINK("https://stackoverflow.com/q/61014391", "61014391")</f>
        <v/>
      </c>
      <c r="B617" t="n">
        <v>0.2763532763532764</v>
      </c>
    </row>
    <row r="618">
      <c r="A618">
        <f>HYPERLINK("https://stackoverflow.com/q/61016498", "61016498")</f>
        <v/>
      </c>
      <c r="B618" t="n">
        <v>0.2937420178799489</v>
      </c>
    </row>
    <row r="619">
      <c r="A619">
        <f>HYPERLINK("https://stackoverflow.com/q/61060770", "61060770")</f>
        <v/>
      </c>
      <c r="B619" t="n">
        <v>0.3291666666666667</v>
      </c>
    </row>
    <row r="620">
      <c r="A620">
        <f>HYPERLINK("https://stackoverflow.com/q/61074680", "61074680")</f>
        <v/>
      </c>
      <c r="B620" t="n">
        <v>0.2573099415204678</v>
      </c>
    </row>
    <row r="621">
      <c r="A621">
        <f>HYPERLINK("https://stackoverflow.com/q/61088814", "61088814")</f>
        <v/>
      </c>
      <c r="B621" t="n">
        <v>0.3581871345029241</v>
      </c>
    </row>
    <row r="622">
      <c r="A622">
        <f>HYPERLINK("https://stackoverflow.com/q/61094682", "61094682")</f>
        <v/>
      </c>
      <c r="B622" t="n">
        <v>0.2627865961199295</v>
      </c>
    </row>
    <row r="623">
      <c r="A623">
        <f>HYPERLINK("https://stackoverflow.com/q/61112343", "61112343")</f>
        <v/>
      </c>
      <c r="B623" t="n">
        <v>0.3151709401709402</v>
      </c>
    </row>
    <row r="624">
      <c r="A624">
        <f>HYPERLINK("https://stackoverflow.com/q/61123415", "61123415")</f>
        <v/>
      </c>
      <c r="B624" t="n">
        <v>0.4506172839506173</v>
      </c>
    </row>
    <row r="625">
      <c r="A625">
        <f>HYPERLINK("https://stackoverflow.com/q/61191042", "61191042")</f>
        <v/>
      </c>
      <c r="B625" t="n">
        <v>0.2693602693602694</v>
      </c>
    </row>
    <row r="626">
      <c r="A626">
        <f>HYPERLINK("https://stackoverflow.com/q/61207974", "61207974")</f>
        <v/>
      </c>
      <c r="B626" t="n">
        <v>0.2893772893772894</v>
      </c>
    </row>
    <row r="627">
      <c r="A627">
        <f>HYPERLINK("https://stackoverflow.com/q/61217110", "61217110")</f>
        <v/>
      </c>
      <c r="B627" t="n">
        <v>0.2321724709784411</v>
      </c>
    </row>
    <row r="628">
      <c r="A628">
        <f>HYPERLINK("https://stackoverflow.com/q/61242253", "61242253")</f>
        <v/>
      </c>
      <c r="B628" t="n">
        <v>0.248995983935743</v>
      </c>
    </row>
    <row r="629">
      <c r="A629">
        <f>HYPERLINK("https://stackoverflow.com/q/61282234", "61282234")</f>
        <v/>
      </c>
      <c r="B629" t="n">
        <v>0.6277543366150961</v>
      </c>
    </row>
    <row r="630">
      <c r="A630">
        <f>HYPERLINK("https://stackoverflow.com/q/61325505", "61325505")</f>
        <v/>
      </c>
      <c r="B630" t="n">
        <v>0.2188552188552189</v>
      </c>
    </row>
    <row r="631">
      <c r="A631">
        <f>HYPERLINK("https://stackoverflow.com/q/61329104", "61329104")</f>
        <v/>
      </c>
      <c r="B631" t="n">
        <v>0.3083333333333333</v>
      </c>
    </row>
    <row r="632">
      <c r="A632">
        <f>HYPERLINK("https://stackoverflow.com/q/61343277", "61343277")</f>
        <v/>
      </c>
      <c r="B632" t="n">
        <v>0.4521452145214521</v>
      </c>
    </row>
    <row r="633">
      <c r="A633">
        <f>HYPERLINK("https://stackoverflow.com/q/61363424", "61363424")</f>
        <v/>
      </c>
      <c r="B633" t="n">
        <v>0.3864197530864197</v>
      </c>
    </row>
    <row r="634">
      <c r="A634">
        <f>HYPERLINK("https://stackoverflow.com/q/61377118", "61377118")</f>
        <v/>
      </c>
      <c r="B634" t="n">
        <v>0.3196159122085048</v>
      </c>
    </row>
    <row r="635">
      <c r="A635">
        <f>HYPERLINK("https://stackoverflow.com/q/61452894", "61452894")</f>
        <v/>
      </c>
      <c r="B635" t="n">
        <v>0.2596899224806202</v>
      </c>
    </row>
    <row r="636">
      <c r="A636">
        <f>HYPERLINK("https://stackoverflow.com/q/61454256", "61454256")</f>
        <v/>
      </c>
      <c r="B636" t="n">
        <v>0.2473544973544974</v>
      </c>
    </row>
    <row r="637">
      <c r="A637">
        <f>HYPERLINK("https://stackoverflow.com/q/61483577", "61483577")</f>
        <v/>
      </c>
      <c r="B637" t="n">
        <v>0.3253968253968254</v>
      </c>
    </row>
    <row r="638">
      <c r="A638">
        <f>HYPERLINK("https://stackoverflow.com/q/61597162", "61597162")</f>
        <v/>
      </c>
      <c r="B638" t="n">
        <v>0.3212121212121212</v>
      </c>
    </row>
    <row r="639">
      <c r="A639">
        <f>HYPERLINK("https://stackoverflow.com/q/61604943", "61604943")</f>
        <v/>
      </c>
      <c r="B639" t="n">
        <v>0.2717717717717718</v>
      </c>
    </row>
    <row r="640">
      <c r="A640">
        <f>HYPERLINK("https://stackoverflow.com/q/61641793", "61641793")</f>
        <v/>
      </c>
      <c r="B640" t="n">
        <v>0.3868312757201646</v>
      </c>
    </row>
    <row r="641">
      <c r="A641">
        <f>HYPERLINK("https://stackoverflow.com/q/61660647", "61660647")</f>
        <v/>
      </c>
      <c r="B641" t="n">
        <v>0.3470899470899471</v>
      </c>
    </row>
    <row r="642">
      <c r="A642">
        <f>HYPERLINK("https://stackoverflow.com/q/61674307", "61674307")</f>
        <v/>
      </c>
      <c r="B642" t="n">
        <v>0.3581445523193096</v>
      </c>
    </row>
    <row r="643">
      <c r="A643">
        <f>HYPERLINK("https://stackoverflow.com/q/61683219", "61683219")</f>
        <v/>
      </c>
      <c r="B643" t="n">
        <v>0.3501291989664083</v>
      </c>
    </row>
    <row r="644">
      <c r="A644">
        <f>HYPERLINK("https://stackoverflow.com/q/61689176", "61689176")</f>
        <v/>
      </c>
      <c r="B644" t="n">
        <v>0.2296296296296296</v>
      </c>
    </row>
    <row r="645">
      <c r="A645">
        <f>HYPERLINK("https://stackoverflow.com/q/61729009", "61729009")</f>
        <v/>
      </c>
      <c r="B645" t="n">
        <v>0.3598673300165838</v>
      </c>
    </row>
    <row r="646">
      <c r="A646">
        <f>HYPERLINK("https://stackoverflow.com/q/61731925", "61731925")</f>
        <v/>
      </c>
      <c r="B646" t="n">
        <v>0.2944983818770227</v>
      </c>
    </row>
    <row r="647">
      <c r="A647">
        <f>HYPERLINK("https://stackoverflow.com/q/61735365", "61735365")</f>
        <v/>
      </c>
      <c r="B647" t="n">
        <v>0.3444444444444444</v>
      </c>
    </row>
    <row r="648">
      <c r="A648">
        <f>HYPERLINK("https://stackoverflow.com/q/61769866", "61769866")</f>
        <v/>
      </c>
      <c r="B648" t="n">
        <v>0.3539518900343643</v>
      </c>
    </row>
    <row r="649">
      <c r="A649">
        <f>HYPERLINK("https://stackoverflow.com/q/61790198", "61790198")</f>
        <v/>
      </c>
      <c r="B649" t="n">
        <v>0.3547979797979798</v>
      </c>
    </row>
    <row r="650">
      <c r="A650">
        <f>HYPERLINK("https://stackoverflow.com/q/61827269", "61827269")</f>
        <v/>
      </c>
      <c r="B650" t="n">
        <v>0.4259259259259259</v>
      </c>
    </row>
    <row r="651">
      <c r="A651">
        <f>HYPERLINK("https://stackoverflow.com/q/61840842", "61840842")</f>
        <v/>
      </c>
      <c r="B651" t="n">
        <v>0.2890995260663507</v>
      </c>
    </row>
    <row r="652">
      <c r="A652">
        <f>HYPERLINK("https://stackoverflow.com/q/61867669", "61867669")</f>
        <v/>
      </c>
      <c r="B652" t="n">
        <v>0.2717717717717718</v>
      </c>
    </row>
    <row r="653">
      <c r="A653">
        <f>HYPERLINK("https://stackoverflow.com/q/61903819", "61903819")</f>
        <v/>
      </c>
      <c r="B653" t="n">
        <v>0.2740740740740741</v>
      </c>
    </row>
    <row r="654">
      <c r="A654">
        <f>HYPERLINK("https://stackoverflow.com/q/61928879", "61928879")</f>
        <v/>
      </c>
      <c r="B654" t="n">
        <v>0.350210970464135</v>
      </c>
    </row>
    <row r="655">
      <c r="A655">
        <f>HYPERLINK("https://stackoverflow.com/q/61936613", "61936613")</f>
        <v/>
      </c>
      <c r="B655" t="n">
        <v>0.3529856386999244</v>
      </c>
    </row>
    <row r="656">
      <c r="A656">
        <f>HYPERLINK("https://stackoverflow.com/q/61977505", "61977505")</f>
        <v/>
      </c>
      <c r="B656" t="n">
        <v>0.2762762762762763</v>
      </c>
    </row>
    <row r="657">
      <c r="A657">
        <f>HYPERLINK("https://stackoverflow.com/q/62020899", "62020899")</f>
        <v/>
      </c>
      <c r="B657" t="n">
        <v>0.2222222222222222</v>
      </c>
    </row>
    <row r="658">
      <c r="A658">
        <f>HYPERLINK("https://stackoverflow.com/q/62036134", "62036134")</f>
        <v/>
      </c>
      <c r="B658" t="n">
        <v>0.2688614540466392</v>
      </c>
    </row>
    <row r="659">
      <c r="A659">
        <f>HYPERLINK("https://stackoverflow.com/q/62080130", "62080130")</f>
        <v/>
      </c>
      <c r="B659" t="n">
        <v>0.3148148148148148</v>
      </c>
    </row>
    <row r="660">
      <c r="A660">
        <f>HYPERLINK("https://stackoverflow.com/q/62099257", "62099257")</f>
        <v/>
      </c>
      <c r="B660" t="n">
        <v>0.2955082742316785</v>
      </c>
    </row>
    <row r="661">
      <c r="A661">
        <f>HYPERLINK("https://stackoverflow.com/q/62107434", "62107434")</f>
        <v/>
      </c>
      <c r="B661" t="n">
        <v>0.2610441767068273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