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HYPERLINK("https://stackoverflow.com/q/3016015", "3016015")</f>
        <v/>
      </c>
      <c r="B2" t="n">
        <v>0.2189859762675297</v>
      </c>
    </row>
    <row r="3">
      <c r="A3">
        <f>HYPERLINK("https://stackoverflow.com/q/7839597", "7839597")</f>
        <v/>
      </c>
      <c r="B3" t="n">
        <v>0.3166175024582104</v>
      </c>
    </row>
    <row r="4">
      <c r="A4">
        <f>HYPERLINK("https://stackoverflow.com/q/10930561", "10930561")</f>
        <v/>
      </c>
      <c r="B4" t="n">
        <v>0.3303303303303304</v>
      </c>
    </row>
    <row r="5">
      <c r="A5">
        <f>HYPERLINK("https://stackoverflow.com/q/11446885", "11446885")</f>
        <v/>
      </c>
      <c r="B5" t="n">
        <v>0.2421652421652423</v>
      </c>
    </row>
    <row r="6">
      <c r="A6">
        <f>HYPERLINK("https://stackoverflow.com/q/13834716", "13834716")</f>
        <v/>
      </c>
      <c r="B6" t="n">
        <v>0.4169653524492234</v>
      </c>
    </row>
    <row r="7">
      <c r="A7">
        <f>HYPERLINK("https://stackoverflow.com/q/16001298", "16001298")</f>
        <v/>
      </c>
      <c r="B7" t="n">
        <v>0.369281045751634</v>
      </c>
    </row>
    <row r="8">
      <c r="A8">
        <f>HYPERLINK("https://stackoverflow.com/q/16819801", "16819801")</f>
        <v/>
      </c>
      <c r="B8" t="n">
        <v>0.2930402930402931</v>
      </c>
    </row>
    <row r="9">
      <c r="A9">
        <f>HYPERLINK("https://stackoverflow.com/q/16942433", "16942433")</f>
        <v/>
      </c>
      <c r="B9" t="n">
        <v>0.2205128205128205</v>
      </c>
    </row>
    <row r="10">
      <c r="A10">
        <f>HYPERLINK("https://stackoverflow.com/q/18234790", "18234790")</f>
        <v/>
      </c>
      <c r="B10" t="n">
        <v>0.5133149678604224</v>
      </c>
    </row>
    <row r="11">
      <c r="A11">
        <f>HYPERLINK("https://stackoverflow.com/q/18270581", "18270581")</f>
        <v/>
      </c>
      <c r="B11" t="n">
        <v>0.2606837606837608</v>
      </c>
    </row>
    <row r="12">
      <c r="A12">
        <f>HYPERLINK("https://stackoverflow.com/q/18335697", "18335697")</f>
        <v/>
      </c>
      <c r="B12" t="n">
        <v>0.3701095461658842</v>
      </c>
    </row>
    <row r="13">
      <c r="A13">
        <f>HYPERLINK("https://stackoverflow.com/q/18368258", "18368258")</f>
        <v/>
      </c>
      <c r="B13" t="n">
        <v>0.237891737891738</v>
      </c>
    </row>
    <row r="14">
      <c r="A14">
        <f>HYPERLINK("https://stackoverflow.com/q/18624062", "18624062")</f>
        <v/>
      </c>
      <c r="B14" t="n">
        <v>0.2265795206971678</v>
      </c>
    </row>
    <row r="15">
      <c r="A15">
        <f>HYPERLINK("https://stackoverflow.com/q/19432016", "19432016")</f>
        <v/>
      </c>
      <c r="B15" t="n">
        <v>0.3355119825708061</v>
      </c>
    </row>
    <row r="16">
      <c r="A16">
        <f>HYPERLINK("https://stackoverflow.com/q/19495048", "19495048")</f>
        <v/>
      </c>
      <c r="B16" t="n">
        <v>0.2251851851851853</v>
      </c>
    </row>
    <row r="17">
      <c r="A17">
        <f>HYPERLINK("https://stackoverflow.com/q/20183529", "20183529")</f>
        <v/>
      </c>
      <c r="B17" t="n">
        <v>0.3097643097643098</v>
      </c>
    </row>
    <row r="18">
      <c r="A18">
        <f>HYPERLINK("https://stackoverflow.com/q/20628669", "20628669")</f>
        <v/>
      </c>
      <c r="B18" t="n">
        <v>0.2707355242566511</v>
      </c>
    </row>
    <row r="19">
      <c r="A19">
        <f>HYPERLINK("https://stackoverflow.com/q/20755712", "20755712")</f>
        <v/>
      </c>
      <c r="B19" t="n">
        <v>0.3036175710594315</v>
      </c>
    </row>
    <row r="20">
      <c r="A20">
        <f>HYPERLINK("https://stackoverflow.com/q/21333391", "21333391")</f>
        <v/>
      </c>
      <c r="B20" t="n">
        <v>0.260196905766526</v>
      </c>
    </row>
    <row r="21">
      <c r="A21">
        <f>HYPERLINK("https://stackoverflow.com/q/22861584", "22861584")</f>
        <v/>
      </c>
      <c r="B21" t="n">
        <v>0.2288557213930348</v>
      </c>
    </row>
    <row r="22">
      <c r="A22">
        <f>HYPERLINK("https://stackoverflow.com/q/22986371", "22986371")</f>
        <v/>
      </c>
      <c r="B22" t="n">
        <v>0.28341384863124</v>
      </c>
    </row>
    <row r="23">
      <c r="A23">
        <f>HYPERLINK("https://stackoverflow.com/q/23145564", "23145564")</f>
        <v/>
      </c>
      <c r="B23" t="n">
        <v>0.3726150392817059</v>
      </c>
    </row>
    <row r="24">
      <c r="A24">
        <f>HYPERLINK("https://stackoverflow.com/q/23234021", "23234021")</f>
        <v/>
      </c>
      <c r="B24" t="n">
        <v>0.3378995433789955</v>
      </c>
    </row>
    <row r="25">
      <c r="A25">
        <f>HYPERLINK("https://stackoverflow.com/q/23665466", "23665466")</f>
        <v/>
      </c>
      <c r="B25" t="n">
        <v>0.4113924050632912</v>
      </c>
    </row>
    <row r="26">
      <c r="A26">
        <f>HYPERLINK("https://stackoverflow.com/q/24559072", "24559072")</f>
        <v/>
      </c>
      <c r="B26" t="n">
        <v>0.2819706498951782</v>
      </c>
    </row>
    <row r="27">
      <c r="A27">
        <f>HYPERLINK("https://stackoverflow.com/q/25617442", "25617442")</f>
        <v/>
      </c>
      <c r="B27" t="n">
        <v>0.2789855072463768</v>
      </c>
    </row>
    <row r="28">
      <c r="A28">
        <f>HYPERLINK("https://stackoverflow.com/q/26712480", "26712480")</f>
        <v/>
      </c>
      <c r="B28" t="n">
        <v>0.2557319223985891</v>
      </c>
    </row>
    <row r="29">
      <c r="A29">
        <f>HYPERLINK("https://stackoverflow.com/q/26848897", "26848897")</f>
        <v/>
      </c>
      <c r="B29" t="n">
        <v>0.2848200312989046</v>
      </c>
    </row>
    <row r="30">
      <c r="A30">
        <f>HYPERLINK("https://stackoverflow.com/q/27416913", "27416913")</f>
        <v/>
      </c>
      <c r="B30" t="n">
        <v>0.2421652421652422</v>
      </c>
    </row>
    <row r="31">
      <c r="A31">
        <f>HYPERLINK("https://stackoverflow.com/q/28083465", "28083465")</f>
        <v/>
      </c>
      <c r="B31" t="n">
        <v>0.2953586497890296</v>
      </c>
    </row>
    <row r="32">
      <c r="A32">
        <f>HYPERLINK("https://stackoverflow.com/q/29466750", "29466750")</f>
        <v/>
      </c>
      <c r="B32" t="n">
        <v>0.3361462728551337</v>
      </c>
    </row>
    <row r="33">
      <c r="A33">
        <f>HYPERLINK("https://stackoverflow.com/q/30256468", "30256468")</f>
        <v/>
      </c>
      <c r="B33" t="n">
        <v>0.2295081967213114</v>
      </c>
    </row>
    <row r="34">
      <c r="A34">
        <f>HYPERLINK("https://stackoverflow.com/q/30295763", "30295763")</f>
        <v/>
      </c>
      <c r="B34" t="n">
        <v>0.2777777777777779</v>
      </c>
    </row>
    <row r="35">
      <c r="A35">
        <f>HYPERLINK("https://stackoverflow.com/q/31413681", "31413681")</f>
        <v/>
      </c>
      <c r="B35" t="n">
        <v>0.2767094017094017</v>
      </c>
    </row>
    <row r="36">
      <c r="A36">
        <f>HYPERLINK("https://stackoverflow.com/q/31501424", "31501424")</f>
        <v/>
      </c>
      <c r="B36" t="n">
        <v>0.5281124497991968</v>
      </c>
    </row>
    <row r="37">
      <c r="A37">
        <f>HYPERLINK("https://stackoverflow.com/q/31545374", "31545374")</f>
        <v/>
      </c>
      <c r="B37" t="n">
        <v>0.2658227848101267</v>
      </c>
    </row>
    <row r="38">
      <c r="A38">
        <f>HYPERLINK("https://stackoverflow.com/q/31980317", "31980317")</f>
        <v/>
      </c>
      <c r="B38" t="n">
        <v>0.2784636488340193</v>
      </c>
    </row>
    <row r="39">
      <c r="A39">
        <f>HYPERLINK("https://stackoverflow.com/q/32044225", "32044225")</f>
        <v/>
      </c>
      <c r="B39" t="n">
        <v>0.297823596792669</v>
      </c>
    </row>
    <row r="40">
      <c r="A40">
        <f>HYPERLINK("https://stackoverflow.com/q/32466898", "32466898")</f>
        <v/>
      </c>
      <c r="B40" t="n">
        <v>0.4043927648578812</v>
      </c>
    </row>
    <row r="41">
      <c r="A41">
        <f>HYPERLINK("https://stackoverflow.com/q/32540747", "32540747")</f>
        <v/>
      </c>
      <c r="B41" t="n">
        <v>0.3209876543209877</v>
      </c>
    </row>
    <row r="42">
      <c r="A42">
        <f>HYPERLINK("https://stackoverflow.com/q/32667656", "32667656")</f>
        <v/>
      </c>
      <c r="B42" t="n">
        <v>0.2167577413479053</v>
      </c>
    </row>
    <row r="43">
      <c r="A43">
        <f>HYPERLINK("https://stackoverflow.com/q/32738016", "32738016")</f>
        <v/>
      </c>
      <c r="B43" t="n">
        <v>0.2376068376068377</v>
      </c>
    </row>
    <row r="44">
      <c r="A44">
        <f>HYPERLINK("https://stackoverflow.com/q/32833023", "32833023")</f>
        <v/>
      </c>
      <c r="B44" t="n">
        <v>0.2009803921568627</v>
      </c>
    </row>
    <row r="45">
      <c r="A45">
        <f>HYPERLINK("https://stackoverflow.com/q/33082983", "33082983")</f>
        <v/>
      </c>
      <c r="B45" t="n">
        <v>0.2606837606837608</v>
      </c>
    </row>
    <row r="46">
      <c r="A46">
        <f>HYPERLINK("https://stackoverflow.com/q/33401059", "33401059")</f>
        <v/>
      </c>
      <c r="B46" t="n">
        <v>0.3372549019607844</v>
      </c>
    </row>
    <row r="47">
      <c r="A47">
        <f>HYPERLINK("https://stackoverflow.com/q/34085695", "34085695")</f>
        <v/>
      </c>
      <c r="B47" t="n">
        <v>0.5154320987654321</v>
      </c>
    </row>
    <row r="48">
      <c r="A48">
        <f>HYPERLINK("https://stackoverflow.com/q/34172317", "34172317")</f>
        <v/>
      </c>
      <c r="B48" t="n">
        <v>0.3785529715762275</v>
      </c>
    </row>
    <row r="49">
      <c r="A49">
        <f>HYPERLINK("https://stackoverflow.com/q/34656482", "34656482")</f>
        <v/>
      </c>
      <c r="B49" t="n">
        <v>0.2160493827160494</v>
      </c>
    </row>
    <row r="50">
      <c r="A50">
        <f>HYPERLINK("https://stackoverflow.com/q/34823823", "34823823")</f>
        <v/>
      </c>
      <c r="B50" t="n">
        <v>0.2704826038159372</v>
      </c>
    </row>
    <row r="51">
      <c r="A51">
        <f>HYPERLINK("https://stackoverflow.com/q/34880856", "34880856")</f>
        <v/>
      </c>
      <c r="B51" t="n">
        <v>0.3954802259887005</v>
      </c>
    </row>
    <row r="52">
      <c r="A52">
        <f>HYPERLINK("https://stackoverflow.com/q/34963112", "34963112")</f>
        <v/>
      </c>
      <c r="B52" t="n">
        <v>0.3058823529411765</v>
      </c>
    </row>
    <row r="53">
      <c r="A53">
        <f>HYPERLINK("https://stackoverflow.com/q/35569887", "35569887")</f>
        <v/>
      </c>
      <c r="B53" t="n">
        <v>0.2758169934640524</v>
      </c>
    </row>
    <row r="54">
      <c r="A54">
        <f>HYPERLINK("https://stackoverflow.com/q/35865098", "35865098")</f>
        <v/>
      </c>
      <c r="B54" t="n">
        <v>0.2921810699588478</v>
      </c>
    </row>
    <row r="55">
      <c r="A55">
        <f>HYPERLINK("https://stackoverflow.com/q/36341976", "36341976")</f>
        <v/>
      </c>
      <c r="B55" t="n">
        <v>0.3198653198653199</v>
      </c>
    </row>
    <row r="56">
      <c r="A56">
        <f>HYPERLINK("https://stackoverflow.com/q/37124035", "37124035")</f>
        <v/>
      </c>
      <c r="B56" t="n">
        <v>0.2130584192439863</v>
      </c>
    </row>
    <row r="57">
      <c r="A57">
        <f>HYPERLINK("https://stackoverflow.com/q/37692232", "37692232")</f>
        <v/>
      </c>
      <c r="B57" t="n">
        <v>0.3189033189033189</v>
      </c>
    </row>
    <row r="58">
      <c r="A58">
        <f>HYPERLINK("https://stackoverflow.com/q/37816734", "37816734")</f>
        <v/>
      </c>
      <c r="B58" t="n">
        <v>0.2364672364672366</v>
      </c>
    </row>
    <row r="59">
      <c r="A59">
        <f>HYPERLINK("https://stackoverflow.com/q/37916645", "37916645")</f>
        <v/>
      </c>
      <c r="B59" t="n">
        <v>0.3120243531202436</v>
      </c>
    </row>
    <row r="60">
      <c r="A60">
        <f>HYPERLINK("https://stackoverflow.com/q/37973949", "37973949")</f>
        <v/>
      </c>
      <c r="B60" t="n">
        <v>0.3507362784471219</v>
      </c>
    </row>
    <row r="61">
      <c r="A61">
        <f>HYPERLINK("https://stackoverflow.com/q/38264023", "38264023")</f>
        <v/>
      </c>
      <c r="B61" t="n">
        <v>0.2833333333333333</v>
      </c>
    </row>
    <row r="62">
      <c r="A62">
        <f>HYPERLINK("https://stackoverflow.com/q/38320665", "38320665")</f>
        <v/>
      </c>
      <c r="B62" t="n">
        <v>0.2081575246132208</v>
      </c>
    </row>
    <row r="63">
      <c r="A63">
        <f>HYPERLINK("https://stackoverflow.com/q/38446394", "38446394")</f>
        <v/>
      </c>
      <c r="B63" t="n">
        <v>0.2558479532163744</v>
      </c>
    </row>
    <row r="64">
      <c r="A64">
        <f>HYPERLINK("https://stackoverflow.com/q/38699998", "38699998")</f>
        <v/>
      </c>
      <c r="B64" t="n">
        <v>0.2376811594202899</v>
      </c>
    </row>
    <row r="65">
      <c r="A65">
        <f>HYPERLINK("https://stackoverflow.com/q/38733792", "38733792")</f>
        <v/>
      </c>
      <c r="B65" t="n">
        <v>0.3530633437175493</v>
      </c>
    </row>
    <row r="66">
      <c r="A66">
        <f>HYPERLINK("https://stackoverflow.com/q/38736141", "38736141")</f>
        <v/>
      </c>
      <c r="B66" t="n">
        <v>0.2536231884057972</v>
      </c>
    </row>
    <row r="67">
      <c r="A67">
        <f>HYPERLINK("https://stackoverflow.com/q/38951765", "38951765")</f>
        <v/>
      </c>
      <c r="B67" t="n">
        <v>0.3259803921568628</v>
      </c>
    </row>
    <row r="68">
      <c r="A68">
        <f>HYPERLINK("https://stackoverflow.com/q/41036556", "41036556")</f>
        <v/>
      </c>
      <c r="B68" t="n">
        <v>0.3321513002364067</v>
      </c>
    </row>
    <row r="69">
      <c r="A69">
        <f>HYPERLINK("https://stackoverflow.com/q/41272558", "41272558")</f>
        <v/>
      </c>
      <c r="B69" t="n">
        <v>0.2620232172470979</v>
      </c>
    </row>
    <row r="70">
      <c r="A70">
        <f>HYPERLINK("https://stackoverflow.com/q/41345102", "41345102")</f>
        <v/>
      </c>
      <c r="B70" t="n">
        <v>0.2737520128824478</v>
      </c>
    </row>
    <row r="71">
      <c r="A71">
        <f>HYPERLINK("https://stackoverflow.com/q/41360274", "41360274")</f>
        <v/>
      </c>
      <c r="B71" t="n">
        <v>0.2059259259259259</v>
      </c>
    </row>
    <row r="72">
      <c r="A72">
        <f>HYPERLINK("https://stackoverflow.com/q/41484050", "41484050")</f>
        <v/>
      </c>
      <c r="B72" t="n">
        <v>0.2419127988748243</v>
      </c>
    </row>
    <row r="73">
      <c r="A73">
        <f>HYPERLINK("https://stackoverflow.com/q/41577382", "41577382")</f>
        <v/>
      </c>
      <c r="B73" t="n">
        <v>0.2978395061728396</v>
      </c>
    </row>
    <row r="74">
      <c r="A74">
        <f>HYPERLINK("https://stackoverflow.com/q/41645111", "41645111")</f>
        <v/>
      </c>
      <c r="B74" t="n">
        <v>0.202020202020202</v>
      </c>
    </row>
    <row r="75">
      <c r="A75">
        <f>HYPERLINK("https://stackoverflow.com/q/41652958", "41652958")</f>
        <v/>
      </c>
      <c r="B75" t="n">
        <v>0.2050264550264551</v>
      </c>
    </row>
    <row r="76">
      <c r="A76">
        <f>HYPERLINK("https://stackoverflow.com/q/41679881", "41679881")</f>
        <v/>
      </c>
      <c r="B76" t="n">
        <v>0.480309423347398</v>
      </c>
    </row>
    <row r="77">
      <c r="A77">
        <f>HYPERLINK("https://stackoverflow.com/q/41755842", "41755842")</f>
        <v/>
      </c>
      <c r="B77" t="n">
        <v>0.2476190476190477</v>
      </c>
    </row>
    <row r="78">
      <c r="A78">
        <f>HYPERLINK("https://stackoverflow.com/q/41813166", "41813166")</f>
        <v/>
      </c>
      <c r="B78" t="n">
        <v>0.3909985935302391</v>
      </c>
    </row>
    <row r="79">
      <c r="A79">
        <f>HYPERLINK("https://stackoverflow.com/q/41827855", "41827855")</f>
        <v/>
      </c>
      <c r="B79" t="n">
        <v>0.2487257900101937</v>
      </c>
    </row>
    <row r="80">
      <c r="A80">
        <f>HYPERLINK("https://stackoverflow.com/q/41886336", "41886336")</f>
        <v/>
      </c>
      <c r="B80" t="n">
        <v>0.2544802867383513</v>
      </c>
    </row>
    <row r="81">
      <c r="A81">
        <f>HYPERLINK("https://stackoverflow.com/q/41920583", "41920583")</f>
        <v/>
      </c>
      <c r="B81" t="n">
        <v>0.3082437275985664</v>
      </c>
    </row>
    <row r="82">
      <c r="A82">
        <f>HYPERLINK("https://stackoverflow.com/q/42483638", "42483638")</f>
        <v/>
      </c>
      <c r="B82" t="n">
        <v>0.2803617571059432</v>
      </c>
    </row>
    <row r="83">
      <c r="A83">
        <f>HYPERLINK("https://stackoverflow.com/q/42560474", "42560474")</f>
        <v/>
      </c>
      <c r="B83" t="n">
        <v>0.3333333333333334</v>
      </c>
    </row>
    <row r="84">
      <c r="A84">
        <f>HYPERLINK("https://stackoverflow.com/q/42841546", "42841546")</f>
        <v/>
      </c>
      <c r="B84" t="n">
        <v>0.3411680911680912</v>
      </c>
    </row>
    <row r="85">
      <c r="A85">
        <f>HYPERLINK("https://stackoverflow.com/q/42912565", "42912565")</f>
        <v/>
      </c>
      <c r="B85" t="n">
        <v>0.3136893799877225</v>
      </c>
    </row>
    <row r="86">
      <c r="A86">
        <f>HYPERLINK("https://stackoverflow.com/q/42914503", "42914503")</f>
        <v/>
      </c>
      <c r="B86" t="n">
        <v>0.2919389978213508</v>
      </c>
    </row>
    <row r="87">
      <c r="A87">
        <f>HYPERLINK("https://stackoverflow.com/q/43244727", "43244727")</f>
        <v/>
      </c>
      <c r="B87" t="n">
        <v>0.2460317460317461</v>
      </c>
    </row>
    <row r="88">
      <c r="A88">
        <f>HYPERLINK("https://stackoverflow.com/q/43332875", "43332875")</f>
        <v/>
      </c>
      <c r="B88" t="n">
        <v>0.309640522875817</v>
      </c>
    </row>
    <row r="89">
      <c r="A89">
        <f>HYPERLINK("https://stackoverflow.com/q/43529651", "43529651")</f>
        <v/>
      </c>
      <c r="B89" t="n">
        <v>0.2490421455938698</v>
      </c>
    </row>
    <row r="90">
      <c r="A90">
        <f>HYPERLINK("https://stackoverflow.com/q/43612228", "43612228")</f>
        <v/>
      </c>
      <c r="B90" t="n">
        <v>0.2135416666666667</v>
      </c>
    </row>
    <row r="91">
      <c r="A91">
        <f>HYPERLINK("https://stackoverflow.com/q/43634549", "43634549")</f>
        <v/>
      </c>
      <c r="B91" t="n">
        <v>0.3735224586288416</v>
      </c>
    </row>
    <row r="92">
      <c r="A92">
        <f>HYPERLINK("https://stackoverflow.com/q/43752772", "43752772")</f>
        <v/>
      </c>
      <c r="B92" t="n">
        <v>0.3563218390804598</v>
      </c>
    </row>
    <row r="93">
      <c r="A93">
        <f>HYPERLINK("https://stackoverflow.com/q/43965841", "43965841")</f>
        <v/>
      </c>
      <c r="B93" t="n">
        <v>0.2881136950904393</v>
      </c>
    </row>
    <row r="94">
      <c r="A94">
        <f>HYPERLINK("https://stackoverflow.com/q/44005685", "44005685")</f>
        <v/>
      </c>
      <c r="B94" t="n">
        <v>0.2011251758087201</v>
      </c>
    </row>
    <row r="95">
      <c r="A95">
        <f>HYPERLINK("https://stackoverflow.com/q/44136328", "44136328")</f>
        <v/>
      </c>
      <c r="B95" t="n">
        <v>0.2500000000000001</v>
      </c>
    </row>
    <row r="96">
      <c r="A96">
        <f>HYPERLINK("https://stackoverflow.com/q/44178802", "44178802")</f>
        <v/>
      </c>
      <c r="B96" t="n">
        <v>0.2954349698535744</v>
      </c>
    </row>
    <row r="97">
      <c r="A97">
        <f>HYPERLINK("https://stackoverflow.com/q/44240704", "44240704")</f>
        <v/>
      </c>
      <c r="B97" t="n">
        <v>0.2382864792503347</v>
      </c>
    </row>
    <row r="98">
      <c r="A98">
        <f>HYPERLINK("https://stackoverflow.com/q/44267227", "44267227")</f>
        <v/>
      </c>
      <c r="B98" t="n">
        <v>0.3373983739837399</v>
      </c>
    </row>
    <row r="99">
      <c r="A99">
        <f>HYPERLINK("https://stackoverflow.com/q/44360062", "44360062")</f>
        <v/>
      </c>
      <c r="B99" t="n">
        <v>0.2122507122507123</v>
      </c>
    </row>
    <row r="100">
      <c r="A100">
        <f>HYPERLINK("https://stackoverflow.com/q/44442208", "44442208")</f>
        <v/>
      </c>
      <c r="B100" t="n">
        <v>0.1927083333333333</v>
      </c>
    </row>
    <row r="101">
      <c r="A101">
        <f>HYPERLINK("https://stackoverflow.com/q/44510491", "44510491")</f>
        <v/>
      </c>
      <c r="B101" t="n">
        <v>0.2267884322678844</v>
      </c>
    </row>
    <row r="102">
      <c r="A102">
        <f>HYPERLINK("https://stackoverflow.com/q/44551967", "44551967")</f>
        <v/>
      </c>
      <c r="B102" t="n">
        <v>0.3380116959064327</v>
      </c>
    </row>
    <row r="103">
      <c r="A103">
        <f>HYPERLINK("https://stackoverflow.com/q/44680025", "44680025")</f>
        <v/>
      </c>
      <c r="B103" t="n">
        <v>0.2315680166147456</v>
      </c>
    </row>
    <row r="104">
      <c r="A104">
        <f>HYPERLINK("https://stackoverflow.com/q/44708936", "44708936")</f>
        <v/>
      </c>
      <c r="B104" t="n">
        <v>0.2990196078431374</v>
      </c>
    </row>
    <row r="105">
      <c r="A105">
        <f>HYPERLINK("https://stackoverflow.com/q/44710543", "44710543")</f>
        <v/>
      </c>
      <c r="B105" t="n">
        <v>0.2690058479532164</v>
      </c>
    </row>
    <row r="106">
      <c r="A106">
        <f>HYPERLINK("https://stackoverflow.com/q/44789178", "44789178")</f>
        <v/>
      </c>
      <c r="B106" t="n">
        <v>0.2632478632478634</v>
      </c>
    </row>
    <row r="107">
      <c r="A107">
        <f>HYPERLINK("https://stackoverflow.com/q/44956629", "44956629")</f>
        <v/>
      </c>
      <c r="B107" t="n">
        <v>0.331890331890332</v>
      </c>
    </row>
    <row r="108">
      <c r="A108">
        <f>HYPERLINK("https://stackoverflow.com/q/44980903", "44980903")</f>
        <v/>
      </c>
      <c r="B108" t="n">
        <v>0.2518518518518518</v>
      </c>
    </row>
    <row r="109">
      <c r="A109">
        <f>HYPERLINK("https://stackoverflow.com/q/45068055", "45068055")</f>
        <v/>
      </c>
      <c r="B109" t="n">
        <v>0.3377777777777778</v>
      </c>
    </row>
    <row r="110">
      <c r="A110">
        <f>HYPERLINK("https://stackoverflow.com/q/45091910", "45091910")</f>
        <v/>
      </c>
      <c r="B110" t="n">
        <v>0.2108585858585859</v>
      </c>
    </row>
    <row r="111">
      <c r="A111">
        <f>HYPERLINK("https://stackoverflow.com/q/45171327", "45171327")</f>
        <v/>
      </c>
      <c r="B111" t="n">
        <v>0.2358974358974359</v>
      </c>
    </row>
    <row r="112">
      <c r="A112">
        <f>HYPERLINK("https://stackoverflow.com/q/45195523", "45195523")</f>
        <v/>
      </c>
      <c r="B112" t="n">
        <v>0.2819444444444445</v>
      </c>
    </row>
    <row r="113">
      <c r="A113">
        <f>HYPERLINK("https://stackoverflow.com/q/45324416", "45324416")</f>
        <v/>
      </c>
      <c r="B113" t="n">
        <v>0.3161512027491409</v>
      </c>
    </row>
    <row r="114">
      <c r="A114">
        <f>HYPERLINK("https://stackoverflow.com/q/45336337", "45336337")</f>
        <v/>
      </c>
      <c r="B114" t="n">
        <v>0.2725694444444444</v>
      </c>
    </row>
    <row r="115">
      <c r="A115">
        <f>HYPERLINK("https://stackoverflow.com/q/45380713", "45380713")</f>
        <v/>
      </c>
      <c r="B115" t="n">
        <v>0.2766203703703704</v>
      </c>
    </row>
    <row r="116">
      <c r="A116">
        <f>HYPERLINK("https://stackoverflow.com/q/45470211", "45470211")</f>
        <v/>
      </c>
      <c r="B116" t="n">
        <v>0.4142394822006473</v>
      </c>
    </row>
    <row r="117">
      <c r="A117">
        <f>HYPERLINK("https://stackoverflow.com/q/45494320", "45494320")</f>
        <v/>
      </c>
      <c r="B117" t="n">
        <v>0.2434343434343435</v>
      </c>
    </row>
    <row r="118">
      <c r="A118">
        <f>HYPERLINK("https://stackoverflow.com/q/45507738", "45507738")</f>
        <v/>
      </c>
      <c r="B118" t="n">
        <v>0.2918340026773762</v>
      </c>
    </row>
    <row r="119">
      <c r="A119">
        <f>HYPERLINK("https://stackoverflow.com/q/45535094", "45535094")</f>
        <v/>
      </c>
      <c r="B119" t="n">
        <v>0.2724014336917563</v>
      </c>
    </row>
    <row r="120">
      <c r="A120">
        <f>HYPERLINK("https://stackoverflow.com/q/45555483", "45555483")</f>
        <v/>
      </c>
      <c r="B120" t="n">
        <v>0.25</v>
      </c>
    </row>
    <row r="121">
      <c r="A121">
        <f>HYPERLINK("https://stackoverflow.com/q/45588139", "45588139")</f>
        <v/>
      </c>
      <c r="B121" t="n">
        <v>0.3225806451612904</v>
      </c>
    </row>
    <row r="122">
      <c r="A122">
        <f>HYPERLINK("https://stackoverflow.com/q/45686397", "45686397")</f>
        <v/>
      </c>
      <c r="B122" t="n">
        <v>0.2793650793650794</v>
      </c>
    </row>
    <row r="123">
      <c r="A123">
        <f>HYPERLINK("https://stackoverflow.com/q/45693510", "45693510")</f>
        <v/>
      </c>
      <c r="B123" t="n">
        <v>0.3063725490196079</v>
      </c>
    </row>
    <row r="124">
      <c r="A124">
        <f>HYPERLINK("https://stackoverflow.com/q/45697947", "45697947")</f>
        <v/>
      </c>
      <c r="B124" t="n">
        <v>0.2063492063492064</v>
      </c>
    </row>
    <row r="125">
      <c r="A125">
        <f>HYPERLINK("https://stackoverflow.com/q/45740520", "45740520")</f>
        <v/>
      </c>
      <c r="B125" t="n">
        <v>0.4236874236874238</v>
      </c>
    </row>
    <row r="126">
      <c r="A126">
        <f>HYPERLINK("https://stackoverflow.com/q/45772221", "45772221")</f>
        <v/>
      </c>
      <c r="B126" t="n">
        <v>0.4694444444444444</v>
      </c>
    </row>
    <row r="127">
      <c r="A127">
        <f>HYPERLINK("https://stackoverflow.com/q/45817120", "45817120")</f>
        <v/>
      </c>
      <c r="B127" t="n">
        <v>0.2725366876310272</v>
      </c>
    </row>
    <row r="128">
      <c r="A128">
        <f>HYPERLINK("https://stackoverflow.com/q/45822590", "45822590")</f>
        <v/>
      </c>
      <c r="B128" t="n">
        <v>0.1863247863247863</v>
      </c>
    </row>
    <row r="129">
      <c r="A129">
        <f>HYPERLINK("https://stackoverflow.com/q/45846521", "45846521")</f>
        <v/>
      </c>
      <c r="B129" t="n">
        <v>0.2621082621082622</v>
      </c>
    </row>
    <row r="130">
      <c r="A130">
        <f>HYPERLINK("https://stackoverflow.com/q/45933300", "45933300")</f>
        <v/>
      </c>
      <c r="B130" t="n">
        <v>0.2365079365079366</v>
      </c>
    </row>
    <row r="131">
      <c r="A131">
        <f>HYPERLINK("https://stackoverflow.com/q/45954124", "45954124")</f>
        <v/>
      </c>
      <c r="B131" t="n">
        <v>0.2975206611570248</v>
      </c>
    </row>
    <row r="132">
      <c r="A132">
        <f>HYPERLINK("https://stackoverflow.com/q/45975826", "45975826")</f>
        <v/>
      </c>
      <c r="B132" t="n">
        <v>0.2162162162162163</v>
      </c>
    </row>
    <row r="133">
      <c r="A133">
        <f>HYPERLINK("https://stackoverflow.com/q/45993730", "45993730")</f>
        <v/>
      </c>
      <c r="B133" t="n">
        <v>0.3364632237871675</v>
      </c>
    </row>
    <row r="134">
      <c r="A134">
        <f>HYPERLINK("https://stackoverflow.com/q/46016758", "46016758")</f>
        <v/>
      </c>
      <c r="B134" t="n">
        <v>0.2189542483660131</v>
      </c>
    </row>
    <row r="135">
      <c r="A135">
        <f>HYPERLINK("https://stackoverflow.com/q/46041253", "46041253")</f>
        <v/>
      </c>
      <c r="B135" t="n">
        <v>0.2143974960876369</v>
      </c>
    </row>
    <row r="136">
      <c r="A136">
        <f>HYPERLINK("https://stackoverflow.com/q/46057517", "46057517")</f>
        <v/>
      </c>
      <c r="B136" t="n">
        <v>0.2135922330097088</v>
      </c>
    </row>
    <row r="137">
      <c r="A137">
        <f>HYPERLINK("https://stackoverflow.com/q/46171283", "46171283")</f>
        <v/>
      </c>
      <c r="B137" t="n">
        <v>0.2334739803094234</v>
      </c>
    </row>
    <row r="138">
      <c r="A138">
        <f>HYPERLINK("https://stackoverflow.com/q/46206207", "46206207")</f>
        <v/>
      </c>
      <c r="B138" t="n">
        <v>0.2268518518518519</v>
      </c>
    </row>
    <row r="139">
      <c r="A139">
        <f>HYPERLINK("https://stackoverflow.com/q/46226398", "46226398")</f>
        <v/>
      </c>
      <c r="B139" t="n">
        <v>0.2438672438672439</v>
      </c>
    </row>
    <row r="140">
      <c r="A140">
        <f>HYPERLINK("https://stackoverflow.com/q/46250017", "46250017")</f>
        <v/>
      </c>
      <c r="B140" t="n">
        <v>0.207516339869281</v>
      </c>
    </row>
    <row r="141">
      <c r="A141">
        <f>HYPERLINK("https://stackoverflow.com/q/46277360", "46277360")</f>
        <v/>
      </c>
      <c r="B141" t="n">
        <v>0.2206349206349206</v>
      </c>
    </row>
    <row r="142">
      <c r="A142">
        <f>HYPERLINK("https://stackoverflow.com/q/46550925", "46550925")</f>
        <v/>
      </c>
      <c r="B142" t="n">
        <v>0.2883895131086143</v>
      </c>
    </row>
    <row r="143">
      <c r="A143">
        <f>HYPERLINK("https://stackoverflow.com/q/46565154", "46565154")</f>
        <v/>
      </c>
      <c r="B143" t="n">
        <v>0.2592592592592592</v>
      </c>
    </row>
    <row r="144">
      <c r="A144">
        <f>HYPERLINK("https://stackoverflow.com/q/46574894", "46574894")</f>
        <v/>
      </c>
      <c r="B144" t="n">
        <v>0.2373737373737375</v>
      </c>
    </row>
    <row r="145">
      <c r="A145">
        <f>HYPERLINK("https://stackoverflow.com/q/46595947", "46595947")</f>
        <v/>
      </c>
      <c r="B145" t="n">
        <v>0.1944444444444445</v>
      </c>
    </row>
    <row r="146">
      <c r="A146">
        <f>HYPERLINK("https://stackoverflow.com/q/46600731", "46600731")</f>
        <v/>
      </c>
      <c r="B146" t="n">
        <v>0.3287037037037037</v>
      </c>
    </row>
    <row r="147">
      <c r="A147">
        <f>HYPERLINK("https://stackoverflow.com/q/46614237", "46614237")</f>
        <v/>
      </c>
      <c r="B147" t="n">
        <v>0.2752525252525253</v>
      </c>
    </row>
    <row r="148">
      <c r="A148">
        <f>HYPERLINK("https://stackoverflow.com/q/46627009", "46627009")</f>
        <v/>
      </c>
      <c r="B148" t="n">
        <v>0.2634920634920635</v>
      </c>
    </row>
    <row r="149">
      <c r="A149">
        <f>HYPERLINK("https://stackoverflow.com/q/46636237", "46636237")</f>
        <v/>
      </c>
      <c r="B149" t="n">
        <v>0.2476190476190477</v>
      </c>
    </row>
    <row r="150">
      <c r="A150">
        <f>HYPERLINK("https://stackoverflow.com/q/46647666", "46647666")</f>
        <v/>
      </c>
      <c r="B150" t="n">
        <v>0.2698412698412699</v>
      </c>
    </row>
    <row r="151">
      <c r="A151">
        <f>HYPERLINK("https://stackoverflow.com/q/46703013", "46703013")</f>
        <v/>
      </c>
      <c r="B151" t="n">
        <v>0.2777777777777779</v>
      </c>
    </row>
    <row r="152">
      <c r="A152">
        <f>HYPERLINK("https://stackoverflow.com/q/46705213", "46705213")</f>
        <v/>
      </c>
      <c r="B152" t="n">
        <v>0.2811244979919679</v>
      </c>
    </row>
    <row r="153">
      <c r="A153">
        <f>HYPERLINK("https://stackoverflow.com/q/46732318", "46732318")</f>
        <v/>
      </c>
      <c r="B153" t="n">
        <v>0.3321995464852607</v>
      </c>
    </row>
    <row r="154">
      <c r="A154">
        <f>HYPERLINK("https://stackoverflow.com/q/46739891", "46739891")</f>
        <v/>
      </c>
      <c r="B154" t="n">
        <v>0.2621082621082622</v>
      </c>
    </row>
    <row r="155">
      <c r="A155">
        <f>HYPERLINK("https://stackoverflow.com/q/47057239", "47057239")</f>
        <v/>
      </c>
      <c r="B155" t="n">
        <v>0.2526636225266363</v>
      </c>
    </row>
    <row r="156">
      <c r="A156">
        <f>HYPERLINK("https://stackoverflow.com/q/47084869", "47084869")</f>
        <v/>
      </c>
      <c r="B156" t="n">
        <v>0.28994708994709</v>
      </c>
    </row>
    <row r="157">
      <c r="A157">
        <f>HYPERLINK("https://stackoverflow.com/q/47333242", "47333242")</f>
        <v/>
      </c>
      <c r="B157" t="n">
        <v>0.2679738562091504</v>
      </c>
    </row>
    <row r="158">
      <c r="A158">
        <f>HYPERLINK("https://stackoverflow.com/q/47393775", "47393775")</f>
        <v/>
      </c>
      <c r="B158" t="n">
        <v>0.3128205128205129</v>
      </c>
    </row>
    <row r="159">
      <c r="A159">
        <f>HYPERLINK("https://stackoverflow.com/q/47505898", "47505898")</f>
        <v/>
      </c>
      <c r="B159" t="n">
        <v>0.2051282051282051</v>
      </c>
    </row>
    <row r="160">
      <c r="A160">
        <f>HYPERLINK("https://stackoverflow.com/q/47520197", "47520197")</f>
        <v/>
      </c>
      <c r="B160" t="n">
        <v>0.2459425717852685</v>
      </c>
    </row>
    <row r="161">
      <c r="A161">
        <f>HYPERLINK("https://stackoverflow.com/q/47762700", "47762700")</f>
        <v/>
      </c>
      <c r="B161" t="n">
        <v>0.2305555555555556</v>
      </c>
    </row>
    <row r="162">
      <c r="A162">
        <f>HYPERLINK("https://stackoverflow.com/q/47830107", "47830107")</f>
        <v/>
      </c>
      <c r="B162" t="n">
        <v>0.2931442080378251</v>
      </c>
    </row>
    <row r="163">
      <c r="A163">
        <f>HYPERLINK("https://stackoverflow.com/q/48190454", "48190454")</f>
        <v/>
      </c>
      <c r="B163" t="n">
        <v>0.2302737520128825</v>
      </c>
    </row>
    <row r="164">
      <c r="A164">
        <f>HYPERLINK("https://stackoverflow.com/q/48279047", "48279047")</f>
        <v/>
      </c>
      <c r="B164" t="n">
        <v>0.2133333333333333</v>
      </c>
    </row>
    <row r="165">
      <c r="A165">
        <f>HYPERLINK("https://stackoverflow.com/q/48324549", "48324549")</f>
        <v/>
      </c>
      <c r="B165" t="n">
        <v>0.422008547008547</v>
      </c>
    </row>
    <row r="166">
      <c r="A166">
        <f>HYPERLINK("https://stackoverflow.com/q/48342522", "48342522")</f>
        <v/>
      </c>
      <c r="B166" t="n">
        <v>0.1964573268921095</v>
      </c>
    </row>
    <row r="167">
      <c r="A167">
        <f>HYPERLINK("https://stackoverflow.com/q/48443288", "48443288")</f>
        <v/>
      </c>
      <c r="B167" t="n">
        <v>0.2387387387387388</v>
      </c>
    </row>
    <row r="168">
      <c r="A168">
        <f>HYPERLINK("https://stackoverflow.com/q/48466362", "48466362")</f>
        <v/>
      </c>
      <c r="B168" t="n">
        <v>0.2849794238683128</v>
      </c>
    </row>
    <row r="169">
      <c r="A169">
        <f>HYPERLINK("https://stackoverflow.com/q/48601226", "48601226")</f>
        <v/>
      </c>
      <c r="B169" t="n">
        <v>0.2642642642642644</v>
      </c>
    </row>
    <row r="170">
      <c r="A170">
        <f>HYPERLINK("https://stackoverflow.com/q/48641569", "48641569")</f>
        <v/>
      </c>
      <c r="B170" t="n">
        <v>0.3546423135464232</v>
      </c>
    </row>
    <row r="171">
      <c r="A171">
        <f>HYPERLINK("https://stackoverflow.com/q/48649652", "48649652")</f>
        <v/>
      </c>
      <c r="B171" t="n">
        <v>0.3270911360799002</v>
      </c>
    </row>
    <row r="172">
      <c r="A172">
        <f>HYPERLINK("https://stackoverflow.com/q/48794510", "48794510")</f>
        <v/>
      </c>
      <c r="B172" t="n">
        <v>0.2817460317460318</v>
      </c>
    </row>
    <row r="173">
      <c r="A173">
        <f>HYPERLINK("https://stackoverflow.com/q/48842439", "48842439")</f>
        <v/>
      </c>
      <c r="B173" t="n">
        <v>0.2603359173126614</v>
      </c>
    </row>
    <row r="174">
      <c r="A174">
        <f>HYPERLINK("https://stackoverflow.com/q/48865565", "48865565")</f>
        <v/>
      </c>
      <c r="B174" t="n">
        <v>0.2977346278317153</v>
      </c>
    </row>
    <row r="175">
      <c r="A175">
        <f>HYPERLINK("https://stackoverflow.com/q/48869897", "48869897")</f>
        <v/>
      </c>
      <c r="B175" t="n">
        <v>0.2741702741702743</v>
      </c>
    </row>
    <row r="176">
      <c r="A176">
        <f>HYPERLINK("https://stackoverflow.com/q/48870896", "48870896")</f>
        <v/>
      </c>
      <c r="B176" t="n">
        <v>0.1835016835016835</v>
      </c>
    </row>
    <row r="177">
      <c r="A177">
        <f>HYPERLINK("https://stackoverflow.com/q/48880561", "48880561")</f>
        <v/>
      </c>
      <c r="B177" t="n">
        <v>0.2568542568542569</v>
      </c>
    </row>
    <row r="178">
      <c r="A178">
        <f>HYPERLINK("https://stackoverflow.com/q/48891615", "48891615")</f>
        <v/>
      </c>
      <c r="B178" t="n">
        <v>0.2709113607990013</v>
      </c>
    </row>
    <row r="179">
      <c r="A179">
        <f>HYPERLINK("https://stackoverflow.com/q/48913880", "48913880")</f>
        <v/>
      </c>
      <c r="B179" t="n">
        <v>0.273989898989899</v>
      </c>
    </row>
    <row r="180">
      <c r="A180">
        <f>HYPERLINK("https://stackoverflow.com/q/48950826", "48950826")</f>
        <v/>
      </c>
      <c r="B180" t="n">
        <v>0.4121863799283154</v>
      </c>
    </row>
    <row r="181">
      <c r="A181">
        <f>HYPERLINK("https://stackoverflow.com/q/49097763", "49097763")</f>
        <v/>
      </c>
      <c r="B181" t="n">
        <v>0.4010217113665389</v>
      </c>
    </row>
    <row r="182">
      <c r="A182">
        <f>HYPERLINK("https://stackoverflow.com/q/49106800", "49106800")</f>
        <v/>
      </c>
      <c r="B182" t="n">
        <v>0.2098765432098766</v>
      </c>
    </row>
    <row r="183">
      <c r="A183">
        <f>HYPERLINK("https://stackoverflow.com/q/49288450", "49288450")</f>
        <v/>
      </c>
      <c r="B183" t="n">
        <v>0.3230994152046784</v>
      </c>
    </row>
    <row r="184">
      <c r="A184">
        <f>HYPERLINK("https://stackoverflow.com/q/49375184", "49375184")</f>
        <v/>
      </c>
      <c r="B184" t="n">
        <v>0.2417582417582418</v>
      </c>
    </row>
    <row r="185">
      <c r="A185">
        <f>HYPERLINK("https://stackoverflow.com/q/49449205", "49449205")</f>
        <v/>
      </c>
      <c r="B185" t="n">
        <v>0.2325581395348838</v>
      </c>
    </row>
    <row r="186">
      <c r="A186">
        <f>HYPERLINK("https://stackoverflow.com/q/49488781", "49488781")</f>
        <v/>
      </c>
      <c r="B186" t="n">
        <v>0.2305295950155763</v>
      </c>
    </row>
    <row r="187">
      <c r="A187">
        <f>HYPERLINK("https://stackoverflow.com/q/49573392", "49573392")</f>
        <v/>
      </c>
      <c r="B187" t="n">
        <v>0.3075396825396825</v>
      </c>
    </row>
    <row r="188">
      <c r="A188">
        <f>HYPERLINK("https://stackoverflow.com/q/49642849", "49642849")</f>
        <v/>
      </c>
      <c r="B188" t="n">
        <v>0.2610229276895945</v>
      </c>
    </row>
    <row r="189">
      <c r="A189">
        <f>HYPERLINK("https://stackoverflow.com/q/49660802", "49660802")</f>
        <v/>
      </c>
      <c r="B189" t="n">
        <v>0.2986857825567504</v>
      </c>
    </row>
    <row r="190">
      <c r="A190">
        <f>HYPERLINK("https://stackoverflow.com/q/49718975", "49718975")</f>
        <v/>
      </c>
      <c r="B190" t="n">
        <v>0.2367149758454107</v>
      </c>
    </row>
    <row r="191">
      <c r="A191">
        <f>HYPERLINK("https://stackoverflow.com/q/49763535", "49763535")</f>
        <v/>
      </c>
      <c r="B191" t="n">
        <v>0.3516174402250353</v>
      </c>
    </row>
    <row r="192">
      <c r="A192">
        <f>HYPERLINK("https://stackoverflow.com/q/49772445", "49772445")</f>
        <v/>
      </c>
      <c r="B192" t="n">
        <v>0.2631578947368421</v>
      </c>
    </row>
    <row r="193">
      <c r="A193">
        <f>HYPERLINK("https://stackoverflow.com/q/49913681", "49913681")</f>
        <v/>
      </c>
      <c r="B193" t="n">
        <v>0.2272727272727273</v>
      </c>
    </row>
    <row r="194">
      <c r="A194">
        <f>HYPERLINK("https://stackoverflow.com/q/49994108", "49994108")</f>
        <v/>
      </c>
      <c r="B194" t="n">
        <v>0.3383838383838385</v>
      </c>
    </row>
    <row r="195">
      <c r="A195">
        <f>HYPERLINK("https://stackoverflow.com/q/50018204", "50018204")</f>
        <v/>
      </c>
      <c r="B195" t="n">
        <v>0.2149362477231329</v>
      </c>
    </row>
    <row r="196">
      <c r="A196">
        <f>HYPERLINK("https://stackoverflow.com/q/50024563", "50024563")</f>
        <v/>
      </c>
      <c r="B196" t="n">
        <v>0.3788968824940047</v>
      </c>
    </row>
    <row r="197">
      <c r="A197">
        <f>HYPERLINK("https://stackoverflow.com/q/50130057", "50130057")</f>
        <v/>
      </c>
      <c r="B197" t="n">
        <v>0.2528735632183908</v>
      </c>
    </row>
    <row r="198">
      <c r="A198">
        <f>HYPERLINK("https://stackoverflow.com/q/50142255", "50142255")</f>
        <v/>
      </c>
      <c r="B198" t="n">
        <v>0.3115264797507788</v>
      </c>
    </row>
    <row r="199">
      <c r="A199">
        <f>HYPERLINK("https://stackoverflow.com/q/50168921", "50168921")</f>
        <v/>
      </c>
      <c r="B199" t="n">
        <v>0.367003367003367</v>
      </c>
    </row>
    <row r="200">
      <c r="A200">
        <f>HYPERLINK("https://stackoverflow.com/q/50194352", "50194352")</f>
        <v/>
      </c>
      <c r="B200" t="n">
        <v>0.314516129032258</v>
      </c>
    </row>
    <row r="201">
      <c r="A201">
        <f>HYPERLINK("https://stackoverflow.com/q/50211166", "50211166")</f>
        <v/>
      </c>
      <c r="B201" t="n">
        <v>0.3511759935117599</v>
      </c>
    </row>
    <row r="202">
      <c r="A202">
        <f>HYPERLINK("https://stackoverflow.com/q/50216642", "50216642")</f>
        <v/>
      </c>
      <c r="B202" t="n">
        <v>0.2582159624413146</v>
      </c>
    </row>
    <row r="203">
      <c r="A203">
        <f>HYPERLINK("https://stackoverflow.com/q/50427696", "50427696")</f>
        <v/>
      </c>
      <c r="B203" t="n">
        <v>0.32687338501292</v>
      </c>
    </row>
    <row r="204">
      <c r="A204">
        <f>HYPERLINK("https://stackoverflow.com/q/50444796", "50444796")</f>
        <v/>
      </c>
      <c r="B204" t="n">
        <v>0.3120089786756454</v>
      </c>
    </row>
    <row r="205">
      <c r="A205">
        <f>HYPERLINK("https://stackoverflow.com/q/50447594", "50447594")</f>
        <v/>
      </c>
      <c r="B205" t="n">
        <v>0.2756680731364276</v>
      </c>
    </row>
    <row r="206">
      <c r="A206">
        <f>HYPERLINK("https://stackoverflow.com/q/50462355", "50462355")</f>
        <v/>
      </c>
      <c r="B206" t="n">
        <v>0.192090395480226</v>
      </c>
    </row>
    <row r="207">
      <c r="A207">
        <f>HYPERLINK("https://stackoverflow.com/q/50466511", "50466511")</f>
        <v/>
      </c>
      <c r="B207" t="n">
        <v>0.2506172839506173</v>
      </c>
    </row>
    <row r="208">
      <c r="A208">
        <f>HYPERLINK("https://stackoverflow.com/q/50487617", "50487617")</f>
        <v/>
      </c>
      <c r="B208" t="n">
        <v>0.2607897153351699</v>
      </c>
    </row>
    <row r="209">
      <c r="A209">
        <f>HYPERLINK("https://stackoverflow.com/q/50491544", "50491544")</f>
        <v/>
      </c>
      <c r="B209" t="n">
        <v>0.2383512544802867</v>
      </c>
    </row>
    <row r="210">
      <c r="A210">
        <f>HYPERLINK("https://stackoverflow.com/q/50584100", "50584100")</f>
        <v/>
      </c>
      <c r="B210" t="n">
        <v>0.2453703703703704</v>
      </c>
    </row>
    <row r="211">
      <c r="A211">
        <f>HYPERLINK("https://stackoverflow.com/q/50597271", "50597271")</f>
        <v/>
      </c>
      <c r="B211" t="n">
        <v>0.4577397910731243</v>
      </c>
    </row>
    <row r="212">
      <c r="A212">
        <f>HYPERLINK("https://stackoverflow.com/q/50628776", "50628776")</f>
        <v/>
      </c>
      <c r="B212" t="n">
        <v>0.2415902140672783</v>
      </c>
    </row>
    <row r="213">
      <c r="A213">
        <f>HYPERLINK("https://stackoverflow.com/q/50730545", "50730545")</f>
        <v/>
      </c>
      <c r="B213" t="n">
        <v>0.2254901960784314</v>
      </c>
    </row>
    <row r="214">
      <c r="A214">
        <f>HYPERLINK("https://stackoverflow.com/q/50775621", "50775621")</f>
        <v/>
      </c>
      <c r="B214" t="n">
        <v>0.2796504369538078</v>
      </c>
    </row>
    <row r="215">
      <c r="A215">
        <f>HYPERLINK("https://stackoverflow.com/q/50825507", "50825507")</f>
        <v/>
      </c>
      <c r="B215" t="n">
        <v>0.2098765432098766</v>
      </c>
    </row>
    <row r="216">
      <c r="A216">
        <f>HYPERLINK("https://stackoverflow.com/q/50867815", "50867815")</f>
        <v/>
      </c>
      <c r="B216" t="n">
        <v>0.2531645569620254</v>
      </c>
    </row>
    <row r="217">
      <c r="A217">
        <f>HYPERLINK("https://stackoverflow.com/q/50877966", "50877966")</f>
        <v/>
      </c>
      <c r="B217" t="n">
        <v>0.2938271604938273</v>
      </c>
    </row>
    <row r="218">
      <c r="A218">
        <f>HYPERLINK("https://stackoverflow.com/q/51000955", "51000955")</f>
        <v/>
      </c>
      <c r="B218" t="n">
        <v>0.2664141414141414</v>
      </c>
    </row>
    <row r="219">
      <c r="A219">
        <f>HYPERLINK("https://stackoverflow.com/q/51024525", "51024525")</f>
        <v/>
      </c>
      <c r="B219" t="n">
        <v>0.1938271604938272</v>
      </c>
    </row>
    <row r="220">
      <c r="A220">
        <f>HYPERLINK("https://stackoverflow.com/q/51056684", "51056684")</f>
        <v/>
      </c>
      <c r="B220" t="n">
        <v>0.1890547263681592</v>
      </c>
    </row>
    <row r="221">
      <c r="A221">
        <f>HYPERLINK("https://stackoverflow.com/q/51069295", "51069295")</f>
        <v/>
      </c>
      <c r="B221" t="n">
        <v>0.416</v>
      </c>
    </row>
    <row r="222">
      <c r="A222">
        <f>HYPERLINK("https://stackoverflow.com/q/51077496", "51077496")</f>
        <v/>
      </c>
      <c r="B222" t="n">
        <v>0.3341443633414436</v>
      </c>
    </row>
    <row r="223">
      <c r="A223">
        <f>HYPERLINK("https://stackoverflow.com/q/51133592", "51133592")</f>
        <v/>
      </c>
      <c r="B223" t="n">
        <v>0.2472613458528952</v>
      </c>
    </row>
    <row r="224">
      <c r="A224">
        <f>HYPERLINK("https://stackoverflow.com/q/51157760", "51157760")</f>
        <v/>
      </c>
      <c r="B224" t="n">
        <v>0.1948998178506375</v>
      </c>
    </row>
    <row r="225">
      <c r="A225">
        <f>HYPERLINK("https://stackoverflow.com/q/51193793", "51193793")</f>
        <v/>
      </c>
      <c r="B225" t="n">
        <v>0.2343434343434344</v>
      </c>
    </row>
    <row r="226">
      <c r="A226">
        <f>HYPERLINK("https://stackoverflow.com/q/51242918", "51242918")</f>
        <v/>
      </c>
      <c r="B226" t="n">
        <v>0.250936329588015</v>
      </c>
    </row>
    <row r="227">
      <c r="A227">
        <f>HYPERLINK("https://stackoverflow.com/q/51306743", "51306743")</f>
        <v/>
      </c>
      <c r="B227" t="n">
        <v>0.3901808785529716</v>
      </c>
    </row>
    <row r="228">
      <c r="A228">
        <f>HYPERLINK("https://stackoverflow.com/q/51312073", "51312073")</f>
        <v/>
      </c>
      <c r="B228" t="n">
        <v>0.3096296296296296</v>
      </c>
    </row>
    <row r="229">
      <c r="A229">
        <f>HYPERLINK("https://stackoverflow.com/q/51324328", "51324328")</f>
        <v/>
      </c>
      <c r="B229" t="n">
        <v>0.2944785276073619</v>
      </c>
    </row>
    <row r="230">
      <c r="A230">
        <f>HYPERLINK("https://stackoverflow.com/q/51380757", "51380757")</f>
        <v/>
      </c>
      <c r="B230" t="n">
        <v>0.248995983935743</v>
      </c>
    </row>
    <row r="231">
      <c r="A231">
        <f>HYPERLINK("https://stackoverflow.com/q/51381243", "51381243")</f>
        <v/>
      </c>
      <c r="B231" t="n">
        <v>0.2866344605475041</v>
      </c>
    </row>
    <row r="232">
      <c r="A232">
        <f>HYPERLINK("https://stackoverflow.com/q/51389551", "51389551")</f>
        <v/>
      </c>
      <c r="B232" t="n">
        <v>0.2744107744107745</v>
      </c>
    </row>
    <row r="233">
      <c r="A233">
        <f>HYPERLINK("https://stackoverflow.com/q/51431318", "51431318")</f>
        <v/>
      </c>
      <c r="B233" t="n">
        <v>0.3416407061266874</v>
      </c>
    </row>
    <row r="234">
      <c r="A234">
        <f>HYPERLINK("https://stackoverflow.com/q/51444586", "51444586")</f>
        <v/>
      </c>
      <c r="B234" t="n">
        <v>0.1989247311827957</v>
      </c>
    </row>
    <row r="235">
      <c r="A235">
        <f>HYPERLINK("https://stackoverflow.com/q/51525766", "51525766")</f>
        <v/>
      </c>
      <c r="B235" t="n">
        <v>0.2407407407407408</v>
      </c>
    </row>
    <row r="236">
      <c r="A236">
        <f>HYPERLINK("https://stackoverflow.com/q/51596007", "51596007")</f>
        <v/>
      </c>
      <c r="B236" t="n">
        <v>0.3000000000000001</v>
      </c>
    </row>
    <row r="237">
      <c r="A237">
        <f>HYPERLINK("https://stackoverflow.com/q/51612458", "51612458")</f>
        <v/>
      </c>
      <c r="B237" t="n">
        <v>0.2388369678089305</v>
      </c>
    </row>
    <row r="238">
      <c r="A238">
        <f>HYPERLINK("https://stackoverflow.com/q/51655129", "51655129")</f>
        <v/>
      </c>
      <c r="B238" t="n">
        <v>0.2953929539295394</v>
      </c>
    </row>
    <row r="239">
      <c r="A239">
        <f>HYPERLINK("https://stackoverflow.com/q/51666283", "51666283")</f>
        <v/>
      </c>
      <c r="B239" t="n">
        <v>0.3157894736842106</v>
      </c>
    </row>
    <row r="240">
      <c r="A240">
        <f>HYPERLINK("https://stackoverflow.com/q/51671846", "51671846")</f>
        <v/>
      </c>
      <c r="B240" t="n">
        <v>0.5355297157622739</v>
      </c>
    </row>
    <row r="241">
      <c r="A241">
        <f>HYPERLINK("https://stackoverflow.com/q/51675435", "51675435")</f>
        <v/>
      </c>
      <c r="B241" t="n">
        <v>0.2502596053997924</v>
      </c>
    </row>
    <row r="242">
      <c r="A242">
        <f>HYPERLINK("https://stackoverflow.com/q/51678234", "51678234")</f>
        <v/>
      </c>
      <c r="B242" t="n">
        <v>0.4022222222222223</v>
      </c>
    </row>
    <row r="243">
      <c r="A243">
        <f>HYPERLINK("https://stackoverflow.com/q/51789832", "51789832")</f>
        <v/>
      </c>
      <c r="B243" t="n">
        <v>0.1886792452830189</v>
      </c>
    </row>
    <row r="244">
      <c r="A244">
        <f>HYPERLINK("https://stackoverflow.com/q/51836618", "51836618")</f>
        <v/>
      </c>
      <c r="B244" t="n">
        <v>0.2543507362784472</v>
      </c>
    </row>
    <row r="245">
      <c r="A245">
        <f>HYPERLINK("https://stackoverflow.com/q/51847975", "51847975")</f>
        <v/>
      </c>
      <c r="B245" t="n">
        <v>0.2720797720797722</v>
      </c>
    </row>
    <row r="246">
      <c r="A246">
        <f>HYPERLINK("https://stackoverflow.com/q/51885130", "51885130")</f>
        <v/>
      </c>
      <c r="B246" t="n">
        <v>0.4230377166156983</v>
      </c>
    </row>
    <row r="247">
      <c r="A247">
        <f>HYPERLINK("https://stackoverflow.com/q/51973751", "51973751")</f>
        <v/>
      </c>
      <c r="B247" t="n">
        <v>0.3119658119658121</v>
      </c>
    </row>
    <row r="248">
      <c r="A248">
        <f>HYPERLINK("https://stackoverflow.com/q/52034362", "52034362")</f>
        <v/>
      </c>
      <c r="B248" t="n">
        <v>0.3080808080808081</v>
      </c>
    </row>
    <row r="249">
      <c r="A249">
        <f>HYPERLINK("https://stackoverflow.com/q/52078776", "52078776")</f>
        <v/>
      </c>
      <c r="B249" t="n">
        <v>0.3128991060025543</v>
      </c>
    </row>
    <row r="250">
      <c r="A250">
        <f>HYPERLINK("https://stackoverflow.com/q/52143938", "52143938")</f>
        <v/>
      </c>
      <c r="B250" t="n">
        <v>0.5432950191570881</v>
      </c>
    </row>
    <row r="251">
      <c r="A251">
        <f>HYPERLINK("https://stackoverflow.com/q/52145113", "52145113")</f>
        <v/>
      </c>
      <c r="B251" t="n">
        <v>0.2746031746031747</v>
      </c>
    </row>
    <row r="252">
      <c r="A252">
        <f>HYPERLINK("https://stackoverflow.com/q/52217414", "52217414")</f>
        <v/>
      </c>
      <c r="B252" t="n">
        <v>0.3381995133819951</v>
      </c>
    </row>
    <row r="253">
      <c r="A253">
        <f>HYPERLINK("https://stackoverflow.com/q/52261990", "52261990")</f>
        <v/>
      </c>
      <c r="B253" t="n">
        <v>0.2785602503912364</v>
      </c>
    </row>
    <row r="254">
      <c r="A254">
        <f>HYPERLINK("https://stackoverflow.com/q/52290270", "52290270")</f>
        <v/>
      </c>
      <c r="B254" t="n">
        <v>0.2570480928689884</v>
      </c>
    </row>
    <row r="255">
      <c r="A255">
        <f>HYPERLINK("https://stackoverflow.com/q/52294548", "52294548")</f>
        <v/>
      </c>
      <c r="B255" t="n">
        <v>0.2791005291005291</v>
      </c>
    </row>
    <row r="256">
      <c r="A256">
        <f>HYPERLINK("https://stackoverflow.com/q/52300209", "52300209")</f>
        <v/>
      </c>
      <c r="B256" t="n">
        <v>0.3687150837988826</v>
      </c>
    </row>
    <row r="257">
      <c r="A257">
        <f>HYPERLINK("https://stackoverflow.com/q/52425738", "52425738")</f>
        <v/>
      </c>
      <c r="B257" t="n">
        <v>0.2205638474295191</v>
      </c>
    </row>
    <row r="258">
      <c r="A258">
        <f>HYPERLINK("https://stackoverflow.com/q/52436007", "52436007")</f>
        <v/>
      </c>
      <c r="B258" t="n">
        <v>0.3280423280423281</v>
      </c>
    </row>
    <row r="259">
      <c r="A259">
        <f>HYPERLINK("https://stackoverflow.com/q/52441440", "52441440")</f>
        <v/>
      </c>
      <c r="B259" t="n">
        <v>0.2575757575757577</v>
      </c>
    </row>
    <row r="260">
      <c r="A260">
        <f>HYPERLINK("https://stackoverflow.com/q/52559551", "52559551")</f>
        <v/>
      </c>
      <c r="B260" t="n">
        <v>0.2222222222222223</v>
      </c>
    </row>
    <row r="261">
      <c r="A261">
        <f>HYPERLINK("https://stackoverflow.com/q/52593036", "52593036")</f>
        <v/>
      </c>
      <c r="B261" t="n">
        <v>0.2763532763532764</v>
      </c>
    </row>
    <row r="262">
      <c r="A262">
        <f>HYPERLINK("https://stackoverflow.com/q/52600010", "52600010")</f>
        <v/>
      </c>
      <c r="B262" t="n">
        <v>0.3691756272401434</v>
      </c>
    </row>
    <row r="263">
      <c r="A263">
        <f>HYPERLINK("https://stackoverflow.com/q/52668100", "52668100")</f>
        <v/>
      </c>
      <c r="B263" t="n">
        <v>0.2438271604938272</v>
      </c>
    </row>
    <row r="264">
      <c r="A264">
        <f>HYPERLINK("https://stackoverflow.com/q/52706803", "52706803")</f>
        <v/>
      </c>
      <c r="B264" t="n">
        <v>0.2537947783849423</v>
      </c>
    </row>
    <row r="265">
      <c r="A265">
        <f>HYPERLINK("https://stackoverflow.com/q/52715914", "52715914")</f>
        <v/>
      </c>
      <c r="B265" t="n">
        <v>0.2582159624413146</v>
      </c>
    </row>
    <row r="266">
      <c r="A266">
        <f>HYPERLINK("https://stackoverflow.com/q/52736363", "52736363")</f>
        <v/>
      </c>
      <c r="B266" t="n">
        <v>0.2785185185185186</v>
      </c>
    </row>
    <row r="267">
      <c r="A267">
        <f>HYPERLINK("https://stackoverflow.com/q/52762374", "52762374")</f>
        <v/>
      </c>
      <c r="B267" t="n">
        <v>0.2496087636932707</v>
      </c>
    </row>
    <row r="268">
      <c r="A268">
        <f>HYPERLINK("https://stackoverflow.com/q/52836878", "52836878")</f>
        <v/>
      </c>
      <c r="B268" t="n">
        <v>0.2312661498708011</v>
      </c>
    </row>
    <row r="269">
      <c r="A269">
        <f>HYPERLINK("https://stackoverflow.com/q/52840363", "52840363")</f>
        <v/>
      </c>
      <c r="B269" t="n">
        <v>0.2459546925566344</v>
      </c>
    </row>
    <row r="270">
      <c r="A270">
        <f>HYPERLINK("https://stackoverflow.com/q/52854298", "52854298")</f>
        <v/>
      </c>
      <c r="B270" t="n">
        <v>0.29553264604811</v>
      </c>
    </row>
    <row r="271">
      <c r="A271">
        <f>HYPERLINK("https://stackoverflow.com/q/52872674", "52872674")</f>
        <v/>
      </c>
      <c r="B271" t="n">
        <v>0.2379084967320262</v>
      </c>
    </row>
    <row r="272">
      <c r="A272">
        <f>HYPERLINK("https://stackoverflow.com/q/52960863", "52960863")</f>
        <v/>
      </c>
      <c r="B272" t="n">
        <v>0.2056384742951907</v>
      </c>
    </row>
    <row r="273">
      <c r="A273">
        <f>HYPERLINK("https://stackoverflow.com/q/53043346", "53043346")</f>
        <v/>
      </c>
      <c r="B273" t="n">
        <v>0.1981481481481482</v>
      </c>
    </row>
    <row r="274">
      <c r="A274">
        <f>HYPERLINK("https://stackoverflow.com/q/53051838", "53051838")</f>
        <v/>
      </c>
      <c r="B274" t="n">
        <v>0.2522522522522523</v>
      </c>
    </row>
    <row r="275">
      <c r="A275">
        <f>HYPERLINK("https://stackoverflow.com/q/53109130", "53109130")</f>
        <v/>
      </c>
      <c r="B275" t="n">
        <v>0.2852233676975945</v>
      </c>
    </row>
    <row r="276">
      <c r="A276">
        <f>HYPERLINK("https://stackoverflow.com/q/53171048", "53171048")</f>
        <v/>
      </c>
      <c r="B276" t="n">
        <v>0.2421227197346601</v>
      </c>
    </row>
    <row r="277">
      <c r="A277">
        <f>HYPERLINK("https://stackoverflow.com/q/53192185", "53192185")</f>
        <v/>
      </c>
      <c r="B277" t="n">
        <v>0.3879781420765027</v>
      </c>
    </row>
    <row r="278">
      <c r="A278">
        <f>HYPERLINK("https://stackoverflow.com/q/53192332", "53192332")</f>
        <v/>
      </c>
      <c r="B278" t="n">
        <v>0.2470334412081985</v>
      </c>
    </row>
    <row r="279">
      <c r="A279">
        <f>HYPERLINK("https://stackoverflow.com/q/53218116", "53218116")</f>
        <v/>
      </c>
      <c r="B279" t="n">
        <v>0.2590277777777777</v>
      </c>
    </row>
    <row r="280">
      <c r="A280">
        <f>HYPERLINK("https://stackoverflow.com/q/53257076", "53257076")</f>
        <v/>
      </c>
      <c r="B280" t="n">
        <v>0.2659932659932661</v>
      </c>
    </row>
    <row r="281">
      <c r="A281">
        <f>HYPERLINK("https://stackoverflow.com/q/53262784", "53262784")</f>
        <v/>
      </c>
      <c r="B281" t="n">
        <v>0.2808988764044944</v>
      </c>
    </row>
    <row r="282">
      <c r="A282">
        <f>HYPERLINK("https://stackoverflow.com/q/53264791", "53264791")</f>
        <v/>
      </c>
      <c r="B282" t="n">
        <v>0.2859078590785908</v>
      </c>
    </row>
    <row r="283">
      <c r="A283">
        <f>HYPERLINK("https://stackoverflow.com/q/53288846", "53288846")</f>
        <v/>
      </c>
      <c r="B283" t="n">
        <v>0.3508230452674897</v>
      </c>
    </row>
    <row r="284">
      <c r="A284">
        <f>HYPERLINK("https://stackoverflow.com/q/53290593", "53290593")</f>
        <v/>
      </c>
      <c r="B284" t="n">
        <v>0.2474323062558357</v>
      </c>
    </row>
    <row r="285">
      <c r="A285">
        <f>HYPERLINK("https://stackoverflow.com/q/53412187", "53412187")</f>
        <v/>
      </c>
      <c r="B285" t="n">
        <v>0.2609238451935081</v>
      </c>
    </row>
    <row r="286">
      <c r="A286">
        <f>HYPERLINK("https://stackoverflow.com/q/53433521", "53433521")</f>
        <v/>
      </c>
      <c r="B286" t="n">
        <v>0.2469135802469136</v>
      </c>
    </row>
    <row r="287">
      <c r="A287">
        <f>HYPERLINK("https://stackoverflow.com/q/53518737", "53518737")</f>
        <v/>
      </c>
      <c r="B287" t="n">
        <v>0.224561403508772</v>
      </c>
    </row>
    <row r="288">
      <c r="A288">
        <f>HYPERLINK("https://stackoverflow.com/q/53590585", "53590585")</f>
        <v/>
      </c>
      <c r="B288" t="n">
        <v>0.3081481481481482</v>
      </c>
    </row>
    <row r="289">
      <c r="A289">
        <f>HYPERLINK("https://stackoverflow.com/q/53702258", "53702258")</f>
        <v/>
      </c>
      <c r="B289" t="n">
        <v>0.3403508771929825</v>
      </c>
    </row>
    <row r="290">
      <c r="A290">
        <f>HYPERLINK("https://stackoverflow.com/q/53728623", "53728623")</f>
        <v/>
      </c>
      <c r="B290" t="n">
        <v>0.2203389830508475</v>
      </c>
    </row>
    <row r="291">
      <c r="A291">
        <f>HYPERLINK("https://stackoverflow.com/q/53729079", "53729079")</f>
        <v/>
      </c>
      <c r="B291" t="n">
        <v>0.1909722222222222</v>
      </c>
    </row>
    <row r="292">
      <c r="A292">
        <f>HYPERLINK("https://stackoverflow.com/q/53763970", "53763970")</f>
        <v/>
      </c>
      <c r="B292" t="n">
        <v>0.263888888888889</v>
      </c>
    </row>
    <row r="293">
      <c r="A293">
        <f>HYPERLINK("https://stackoverflow.com/q/53887719", "53887719")</f>
        <v/>
      </c>
      <c r="B293" t="n">
        <v>0.343042071197411</v>
      </c>
    </row>
    <row r="294">
      <c r="A294">
        <f>HYPERLINK("https://stackoverflow.com/q/54011731", "54011731")</f>
        <v/>
      </c>
      <c r="B294" t="n">
        <v>0.2816537467700259</v>
      </c>
    </row>
    <row r="295">
      <c r="A295">
        <f>HYPERLINK("https://stackoverflow.com/q/54042741", "54042741")</f>
        <v/>
      </c>
      <c r="B295" t="n">
        <v>0.2446581196581197</v>
      </c>
    </row>
    <row r="296">
      <c r="A296">
        <f>HYPERLINK("https://stackoverflow.com/q/54077904", "54077904")</f>
        <v/>
      </c>
      <c r="B296" t="n">
        <v>0.2413539367181751</v>
      </c>
    </row>
    <row r="297">
      <c r="A297">
        <f>HYPERLINK("https://stackoverflow.com/q/54079576", "54079576")</f>
        <v/>
      </c>
      <c r="B297" t="n">
        <v>0.3261648745519714</v>
      </c>
    </row>
    <row r="298">
      <c r="A298">
        <f>HYPERLINK("https://stackoverflow.com/q/54123965", "54123965")</f>
        <v/>
      </c>
      <c r="B298" t="n">
        <v>0.3512043512043512</v>
      </c>
    </row>
    <row r="299">
      <c r="A299">
        <f>HYPERLINK("https://stackoverflow.com/q/54134476", "54134476")</f>
        <v/>
      </c>
      <c r="B299" t="n">
        <v>0.1966966966966967</v>
      </c>
    </row>
    <row r="300">
      <c r="A300">
        <f>HYPERLINK("https://stackoverflow.com/q/54186801", "54186801")</f>
        <v/>
      </c>
      <c r="B300" t="n">
        <v>0.3104238258877435</v>
      </c>
    </row>
    <row r="301">
      <c r="A301">
        <f>HYPERLINK("https://stackoverflow.com/q/54200067", "54200067")</f>
        <v/>
      </c>
      <c r="B301" t="n">
        <v>0.2060931899641577</v>
      </c>
    </row>
    <row r="302">
      <c r="A302">
        <f>HYPERLINK("https://stackoverflow.com/q/54241538", "54241538")</f>
        <v/>
      </c>
      <c r="B302" t="n">
        <v>0.2786195286195285</v>
      </c>
    </row>
    <row r="303">
      <c r="A303">
        <f>HYPERLINK("https://stackoverflow.com/q/54285728", "54285728")</f>
        <v/>
      </c>
      <c r="B303" t="n">
        <v>0.3322545846817691</v>
      </c>
    </row>
    <row r="304">
      <c r="A304">
        <f>HYPERLINK("https://stackoverflow.com/q/54291354", "54291354")</f>
        <v/>
      </c>
      <c r="B304" t="n">
        <v>0.3130511463844797</v>
      </c>
    </row>
    <row r="305">
      <c r="A305">
        <f>HYPERLINK("https://stackoverflow.com/q/54403490", "54403490")</f>
        <v/>
      </c>
      <c r="B305" t="n">
        <v>0.2728272827282729</v>
      </c>
    </row>
    <row r="306">
      <c r="A306">
        <f>HYPERLINK("https://stackoverflow.com/q/54474013", "54474013")</f>
        <v/>
      </c>
      <c r="B306" t="n">
        <v>0.2826797385620916</v>
      </c>
    </row>
    <row r="307">
      <c r="A307">
        <f>HYPERLINK("https://stackoverflow.com/q/54522800", "54522800")</f>
        <v/>
      </c>
      <c r="B307" t="n">
        <v>0.5308641975308642</v>
      </c>
    </row>
    <row r="308">
      <c r="A308">
        <f>HYPERLINK("https://stackoverflow.com/q/54554531", "54554531")</f>
        <v/>
      </c>
      <c r="B308" t="n">
        <v>0.2342342342342343</v>
      </c>
    </row>
    <row r="309">
      <c r="A309">
        <f>HYPERLINK("https://stackoverflow.com/q/54563348", "54563348")</f>
        <v/>
      </c>
      <c r="B309" t="n">
        <v>0.3511904761904762</v>
      </c>
    </row>
    <row r="310">
      <c r="A310">
        <f>HYPERLINK("https://stackoverflow.com/q/54678756", "54678756")</f>
        <v/>
      </c>
      <c r="B310" t="n">
        <v>0.3108747044917258</v>
      </c>
    </row>
    <row r="311">
      <c r="A311">
        <f>HYPERLINK("https://stackoverflow.com/q/54714252", "54714252")</f>
        <v/>
      </c>
      <c r="B311" t="n">
        <v>0.318082788671024</v>
      </c>
    </row>
    <row r="312">
      <c r="A312">
        <f>HYPERLINK("https://stackoverflow.com/q/54744615", "54744615")</f>
        <v/>
      </c>
      <c r="B312" t="n">
        <v>0.2365591397849462</v>
      </c>
    </row>
    <row r="313">
      <c r="A313">
        <f>HYPERLINK("https://stackoverflow.com/q/54747323", "54747323")</f>
        <v/>
      </c>
      <c r="B313" t="n">
        <v>0.2665112665112665</v>
      </c>
    </row>
    <row r="314">
      <c r="A314">
        <f>HYPERLINK("https://stackoverflow.com/q/54828156", "54828156")</f>
        <v/>
      </c>
      <c r="B314" t="n">
        <v>0.2323232323232324</v>
      </c>
    </row>
    <row r="315">
      <c r="A315">
        <f>HYPERLINK("https://stackoverflow.com/q/54868399", "54868399")</f>
        <v/>
      </c>
      <c r="B315" t="n">
        <v>0.2613333333333333</v>
      </c>
    </row>
    <row r="316">
      <c r="A316">
        <f>HYPERLINK("https://stackoverflow.com/q/54901001", "54901001")</f>
        <v/>
      </c>
      <c r="B316" t="n">
        <v>0.2174432497013142</v>
      </c>
    </row>
    <row r="317">
      <c r="A317">
        <f>HYPERLINK("https://stackoverflow.com/q/55024778", "55024778")</f>
        <v/>
      </c>
      <c r="B317" t="n">
        <v>0.2324786324786325</v>
      </c>
    </row>
    <row r="318">
      <c r="A318">
        <f>HYPERLINK("https://stackoverflow.com/q/55116523", "55116523")</f>
        <v/>
      </c>
      <c r="B318" t="n">
        <v>0.2654320987654322</v>
      </c>
    </row>
    <row r="319">
      <c r="A319">
        <f>HYPERLINK("https://stackoverflow.com/q/55176954", "55176954")</f>
        <v/>
      </c>
      <c r="B319" t="n">
        <v>0.2190923317683881</v>
      </c>
    </row>
    <row r="320">
      <c r="A320">
        <f>HYPERLINK("https://stackoverflow.com/q/55178584", "55178584")</f>
        <v/>
      </c>
      <c r="B320" t="n">
        <v>0.2859744990892531</v>
      </c>
    </row>
    <row r="321">
      <c r="A321">
        <f>HYPERLINK("https://stackoverflow.com/q/55207558", "55207558")</f>
        <v/>
      </c>
      <c r="B321" t="n">
        <v>0.3197831978319784</v>
      </c>
    </row>
    <row r="322">
      <c r="A322">
        <f>HYPERLINK("https://stackoverflow.com/q/55217961", "55217961")</f>
        <v/>
      </c>
      <c r="B322" t="n">
        <v>0.2387238723872387</v>
      </c>
    </row>
    <row r="323">
      <c r="A323">
        <f>HYPERLINK("https://stackoverflow.com/q/55220499", "55220499")</f>
        <v/>
      </c>
      <c r="B323" t="n">
        <v>0.2492492492492493</v>
      </c>
    </row>
    <row r="324">
      <c r="A324">
        <f>HYPERLINK("https://stackoverflow.com/q/55224716", "55224716")</f>
        <v/>
      </c>
      <c r="B324" t="n">
        <v>0.3065134099616858</v>
      </c>
    </row>
    <row r="325">
      <c r="A325">
        <f>HYPERLINK("https://stackoverflow.com/q/55238384", "55238384")</f>
        <v/>
      </c>
      <c r="B325" t="n">
        <v>0.383270911360799</v>
      </c>
    </row>
    <row r="326">
      <c r="A326">
        <f>HYPERLINK("https://stackoverflow.com/q/55269741", "55269741")</f>
        <v/>
      </c>
      <c r="B326" t="n">
        <v>0.296655879180151</v>
      </c>
    </row>
    <row r="327">
      <c r="A327">
        <f>HYPERLINK("https://stackoverflow.com/q/55275485", "55275485")</f>
        <v/>
      </c>
      <c r="B327" t="n">
        <v>0.3111111111111111</v>
      </c>
    </row>
    <row r="328">
      <c r="A328">
        <f>HYPERLINK("https://stackoverflow.com/q/55419294", "55419294")</f>
        <v/>
      </c>
      <c r="B328" t="n">
        <v>0.3351851851851852</v>
      </c>
    </row>
    <row r="329">
      <c r="A329">
        <f>HYPERLINK("https://stackoverflow.com/q/55514820", "55514820")</f>
        <v/>
      </c>
      <c r="B329" t="n">
        <v>0.2666666666666667</v>
      </c>
    </row>
    <row r="330">
      <c r="A330">
        <f>HYPERLINK("https://stackoverflow.com/q/55619739", "55619739")</f>
        <v/>
      </c>
      <c r="B330" t="n">
        <v>0.2677777777777778</v>
      </c>
    </row>
    <row r="331">
      <c r="A331">
        <f>HYPERLINK("https://stackoverflow.com/q/55628468", "55628468")</f>
        <v/>
      </c>
      <c r="B331" t="n">
        <v>0.4002057613168724</v>
      </c>
    </row>
    <row r="332">
      <c r="A332">
        <f>HYPERLINK("https://stackoverflow.com/q/55645981", "55645981")</f>
        <v/>
      </c>
      <c r="B332" t="n">
        <v>0.299625468164794</v>
      </c>
    </row>
    <row r="333">
      <c r="A333">
        <f>HYPERLINK("https://stackoverflow.com/q/55726611", "55726611")</f>
        <v/>
      </c>
      <c r="B333" t="n">
        <v>0.3277777777777779</v>
      </c>
    </row>
    <row r="334">
      <c r="A334">
        <f>HYPERLINK("https://stackoverflow.com/q/55778580", "55778580")</f>
        <v/>
      </c>
      <c r="B334" t="n">
        <v>0.2192592592592593</v>
      </c>
    </row>
    <row r="335">
      <c r="A335">
        <f>HYPERLINK("https://stackoverflow.com/q/55801290", "55801290")</f>
        <v/>
      </c>
      <c r="B335" t="n">
        <v>0.2367724867724869</v>
      </c>
    </row>
    <row r="336">
      <c r="A336">
        <f>HYPERLINK("https://stackoverflow.com/q/55803032", "55803032")</f>
        <v/>
      </c>
      <c r="B336" t="n">
        <v>0.2872872872872873</v>
      </c>
    </row>
    <row r="337">
      <c r="A337">
        <f>HYPERLINK("https://stackoverflow.com/q/55835640", "55835640")</f>
        <v/>
      </c>
      <c r="B337" t="n">
        <v>0.4019607843137254</v>
      </c>
    </row>
    <row r="338">
      <c r="A338">
        <f>HYPERLINK("https://stackoverflow.com/q/55864354", "55864354")</f>
        <v/>
      </c>
      <c r="B338" t="n">
        <v>0.3940972222222222</v>
      </c>
    </row>
    <row r="339">
      <c r="A339">
        <f>HYPERLINK("https://stackoverflow.com/q/55905651", "55905651")</f>
        <v/>
      </c>
      <c r="B339" t="n">
        <v>0.3627450980392157</v>
      </c>
    </row>
    <row r="340">
      <c r="A340">
        <f>HYPERLINK("https://stackoverflow.com/q/56227556", "56227556")</f>
        <v/>
      </c>
      <c r="B340" t="n">
        <v>0.3062015503875969</v>
      </c>
    </row>
    <row r="341">
      <c r="A341">
        <f>HYPERLINK("https://stackoverflow.com/q/56336076", "56336076")</f>
        <v/>
      </c>
      <c r="B341" t="n">
        <v>0.2457912457912458</v>
      </c>
    </row>
    <row r="342">
      <c r="A342">
        <f>HYPERLINK("https://stackoverflow.com/q/56336917", "56336917")</f>
        <v/>
      </c>
      <c r="B342" t="n">
        <v>0.2065527065527066</v>
      </c>
    </row>
    <row r="343">
      <c r="A343">
        <f>HYPERLINK("https://stackoverflow.com/q/56380897", "56380897")</f>
        <v/>
      </c>
      <c r="B343" t="n">
        <v>0.347114556416882</v>
      </c>
    </row>
    <row r="344">
      <c r="A344">
        <f>HYPERLINK("https://stackoverflow.com/q/56403311", "56403311")</f>
        <v/>
      </c>
      <c r="B344" t="n">
        <v>0.2005108556832695</v>
      </c>
    </row>
    <row r="345">
      <c r="A345">
        <f>HYPERLINK("https://stackoverflow.com/q/56420263", "56420263")</f>
        <v/>
      </c>
      <c r="B345" t="n">
        <v>0.2589285714285715</v>
      </c>
    </row>
    <row r="346">
      <c r="A346">
        <f>HYPERLINK("https://stackoverflow.com/q/56538252", "56538252")</f>
        <v/>
      </c>
      <c r="B346" t="n">
        <v>0.2500000000000001</v>
      </c>
    </row>
    <row r="347">
      <c r="A347">
        <f>HYPERLINK("https://stackoverflow.com/q/56564738", "56564738")</f>
        <v/>
      </c>
      <c r="B347" t="n">
        <v>0.2664700098328417</v>
      </c>
    </row>
    <row r="348">
      <c r="A348">
        <f>HYPERLINK("https://stackoverflow.com/q/56587997", "56587997")</f>
        <v/>
      </c>
      <c r="B348" t="n">
        <v>0.2976190476190476</v>
      </c>
    </row>
    <row r="349">
      <c r="A349">
        <f>HYPERLINK("https://stackoverflow.com/q/56596515", "56596515")</f>
        <v/>
      </c>
      <c r="B349" t="n">
        <v>0.4066666666666667</v>
      </c>
    </row>
    <row r="350">
      <c r="A350">
        <f>HYPERLINK("https://stackoverflow.com/q/56612308", "56612308")</f>
        <v/>
      </c>
      <c r="B350" t="n">
        <v>0.2577777777777778</v>
      </c>
    </row>
    <row r="351">
      <c r="A351">
        <f>HYPERLINK("https://stackoverflow.com/q/56633307", "56633307")</f>
        <v/>
      </c>
      <c r="B351" t="n">
        <v>0.2717391304347826</v>
      </c>
    </row>
    <row r="352">
      <c r="A352">
        <f>HYPERLINK("https://stackoverflow.com/q/56635352", "56635352")</f>
        <v/>
      </c>
      <c r="B352" t="n">
        <v>0.2821637426900585</v>
      </c>
    </row>
    <row r="353">
      <c r="A353">
        <f>HYPERLINK("https://stackoverflow.com/q/56659832", "56659832")</f>
        <v/>
      </c>
      <c r="B353" t="n">
        <v>0.3933136676499508</v>
      </c>
    </row>
    <row r="354">
      <c r="A354">
        <f>HYPERLINK("https://stackoverflow.com/q/56661461", "56661461")</f>
        <v/>
      </c>
      <c r="B354" t="n">
        <v>0.2253086419753087</v>
      </c>
    </row>
    <row r="355">
      <c r="A355">
        <f>HYPERLINK("https://stackoverflow.com/q/56669375", "56669375")</f>
        <v/>
      </c>
      <c r="B355" t="n">
        <v>0.2583333333333333</v>
      </c>
    </row>
    <row r="356">
      <c r="A356">
        <f>HYPERLINK("https://stackoverflow.com/q/56679178", "56679178")</f>
        <v/>
      </c>
      <c r="B356" t="n">
        <v>0.2978395061728396</v>
      </c>
    </row>
    <row r="357">
      <c r="A357">
        <f>HYPERLINK("https://stackoverflow.com/q/56741525", "56741525")</f>
        <v/>
      </c>
      <c r="B357" t="n">
        <v>0.2687687687687688</v>
      </c>
    </row>
    <row r="358">
      <c r="A358">
        <f>HYPERLINK("https://stackoverflow.com/q/56777119", "56777119")</f>
        <v/>
      </c>
      <c r="B358" t="n">
        <v>0.2634593356242841</v>
      </c>
    </row>
    <row r="359">
      <c r="A359">
        <f>HYPERLINK("https://stackoverflow.com/q/56794171", "56794171")</f>
        <v/>
      </c>
      <c r="B359" t="n">
        <v>0.2138047138047138</v>
      </c>
    </row>
    <row r="360">
      <c r="A360">
        <f>HYPERLINK("https://stackoverflow.com/q/56846426", "56846426")</f>
        <v/>
      </c>
      <c r="B360" t="n">
        <v>0.3128205128205128</v>
      </c>
    </row>
    <row r="361">
      <c r="A361">
        <f>HYPERLINK("https://stackoverflow.com/q/56891544", "56891544")</f>
        <v/>
      </c>
      <c r="B361" t="n">
        <v>0.2959927140255009</v>
      </c>
    </row>
    <row r="362">
      <c r="A362">
        <f>HYPERLINK("https://stackoverflow.com/q/56900955", "56900955")</f>
        <v/>
      </c>
      <c r="B362" t="n">
        <v>0.285063752276867</v>
      </c>
    </row>
    <row r="363">
      <c r="A363">
        <f>HYPERLINK("https://stackoverflow.com/q/56935694", "56935694")</f>
        <v/>
      </c>
      <c r="B363" t="n">
        <v>0.2078189300411523</v>
      </c>
    </row>
    <row r="364">
      <c r="A364">
        <f>HYPERLINK("https://stackoverflow.com/q/56962875", "56962875")</f>
        <v/>
      </c>
      <c r="B364" t="n">
        <v>0.3493408662900188</v>
      </c>
    </row>
    <row r="365">
      <c r="A365">
        <f>HYPERLINK("https://stackoverflow.com/q/56990210", "56990210")</f>
        <v/>
      </c>
      <c r="B365" t="n">
        <v>0.2222222222222222</v>
      </c>
    </row>
    <row r="366">
      <c r="A366">
        <f>HYPERLINK("https://stackoverflow.com/q/56995364", "56995364")</f>
        <v/>
      </c>
      <c r="B366" t="n">
        <v>0.4848484848484849</v>
      </c>
    </row>
    <row r="367">
      <c r="A367">
        <f>HYPERLINK("https://stackoverflow.com/q/57076871", "57076871")</f>
        <v/>
      </c>
      <c r="B367" t="n">
        <v>0.2634408602150539</v>
      </c>
    </row>
    <row r="368">
      <c r="A368">
        <f>HYPERLINK("https://stackoverflow.com/q/57097533", "57097533")</f>
        <v/>
      </c>
      <c r="B368" t="n">
        <v>0.2962962962962962</v>
      </c>
    </row>
    <row r="369">
      <c r="A369">
        <f>HYPERLINK("https://stackoverflow.com/q/57098814", "57098814")</f>
        <v/>
      </c>
      <c r="B369" t="n">
        <v>0.2552910052910053</v>
      </c>
    </row>
    <row r="370">
      <c r="A370">
        <f>HYPERLINK("https://stackoverflow.com/q/57115085", "57115085")</f>
        <v/>
      </c>
      <c r="B370" t="n">
        <v>0.2924648786717753</v>
      </c>
    </row>
    <row r="371">
      <c r="A371">
        <f>HYPERLINK("https://stackoverflow.com/q/57124843", "57124843")</f>
        <v/>
      </c>
      <c r="B371" t="n">
        <v>0.379454926624738</v>
      </c>
    </row>
    <row r="372">
      <c r="A372">
        <f>HYPERLINK("https://stackoverflow.com/q/57146989", "57146989")</f>
        <v/>
      </c>
      <c r="B372" t="n">
        <v>0.3586497890295359</v>
      </c>
    </row>
    <row r="373">
      <c r="A373">
        <f>HYPERLINK("https://stackoverflow.com/q/57167951", "57167951")</f>
        <v/>
      </c>
      <c r="B373" t="n">
        <v>0.3148148148148149</v>
      </c>
    </row>
    <row r="374">
      <c r="A374">
        <f>HYPERLINK("https://stackoverflow.com/q/57193594", "57193594")</f>
        <v/>
      </c>
      <c r="B374" t="n">
        <v>0.2131147540983606</v>
      </c>
    </row>
    <row r="375">
      <c r="A375">
        <f>HYPERLINK("https://stackoverflow.com/q/57205404", "57205404")</f>
        <v/>
      </c>
      <c r="B375" t="n">
        <v>0.2504708097928437</v>
      </c>
    </row>
    <row r="376">
      <c r="A376">
        <f>HYPERLINK("https://stackoverflow.com/q/57225559", "57225559")</f>
        <v/>
      </c>
      <c r="B376" t="n">
        <v>0.304093567251462</v>
      </c>
    </row>
    <row r="377">
      <c r="A377">
        <f>HYPERLINK("https://stackoverflow.com/q/57255303", "57255303")</f>
        <v/>
      </c>
      <c r="B377" t="n">
        <v>0.2738095238095238</v>
      </c>
    </row>
    <row r="378">
      <c r="A378">
        <f>HYPERLINK("https://stackoverflow.com/q/57256084", "57256084")</f>
        <v/>
      </c>
      <c r="B378" t="n">
        <v>0.2349726775956284</v>
      </c>
    </row>
    <row r="379">
      <c r="A379">
        <f>HYPERLINK("https://stackoverflow.com/q/57278489", "57278489")</f>
        <v/>
      </c>
      <c r="B379" t="n">
        <v>0.2439024390243903</v>
      </c>
    </row>
    <row r="380">
      <c r="A380">
        <f>HYPERLINK("https://stackoverflow.com/q/57293755", "57293755")</f>
        <v/>
      </c>
      <c r="B380" t="n">
        <v>0.292483660130719</v>
      </c>
    </row>
    <row r="381">
      <c r="A381">
        <f>HYPERLINK("https://stackoverflow.com/q/57312847", "57312847")</f>
        <v/>
      </c>
      <c r="B381" t="n">
        <v>0.442002442002442</v>
      </c>
    </row>
    <row r="382">
      <c r="A382">
        <f>HYPERLINK("https://stackoverflow.com/q/57403551", "57403551")</f>
        <v/>
      </c>
      <c r="B382" t="n">
        <v>0.292929292929293</v>
      </c>
    </row>
    <row r="383">
      <c r="A383">
        <f>HYPERLINK("https://stackoverflow.com/q/57422643", "57422643")</f>
        <v/>
      </c>
      <c r="B383" t="n">
        <v>0.2235939643347051</v>
      </c>
    </row>
    <row r="384">
      <c r="A384">
        <f>HYPERLINK("https://stackoverflow.com/q/57461595", "57461595")</f>
        <v/>
      </c>
      <c r="B384" t="n">
        <v>0.2095754290876242</v>
      </c>
    </row>
    <row r="385">
      <c r="A385">
        <f>HYPERLINK("https://stackoverflow.com/q/57496839", "57496839")</f>
        <v/>
      </c>
      <c r="B385" t="n">
        <v>0.2748538011695907</v>
      </c>
    </row>
    <row r="386">
      <c r="A386">
        <f>HYPERLINK("https://stackoverflow.com/q/57502125", "57502125")</f>
        <v/>
      </c>
      <c r="B386" t="n">
        <v>0.2207977207977208</v>
      </c>
    </row>
    <row r="387">
      <c r="A387">
        <f>HYPERLINK("https://stackoverflow.com/q/57574048", "57574048")</f>
        <v/>
      </c>
      <c r="B387" t="n">
        <v>0.2080610021786493</v>
      </c>
    </row>
    <row r="388">
      <c r="A388">
        <f>HYPERLINK("https://stackoverflow.com/q/57613671", "57613671")</f>
        <v/>
      </c>
      <c r="B388" t="n">
        <v>0.3092243186582809</v>
      </c>
    </row>
    <row r="389">
      <c r="A389">
        <f>HYPERLINK("https://stackoverflow.com/q/57787836", "57787836")</f>
        <v/>
      </c>
      <c r="B389" t="n">
        <v>0.3001949317738791</v>
      </c>
    </row>
    <row r="390">
      <c r="A390">
        <f>HYPERLINK("https://stackoverflow.com/q/57794437", "57794437")</f>
        <v/>
      </c>
      <c r="B390" t="n">
        <v>0.2742099898063202</v>
      </c>
    </row>
    <row r="391">
      <c r="A391">
        <f>HYPERLINK("https://stackoverflow.com/q/57795677", "57795677")</f>
        <v/>
      </c>
      <c r="B391" t="n">
        <v>0.2090395480225988</v>
      </c>
    </row>
    <row r="392">
      <c r="A392">
        <f>HYPERLINK("https://stackoverflow.com/q/57810467", "57810467")</f>
        <v/>
      </c>
      <c r="B392" t="n">
        <v>0.325925925925926</v>
      </c>
    </row>
    <row r="393">
      <c r="A393">
        <f>HYPERLINK("https://stackoverflow.com/q/57811097", "57811097")</f>
        <v/>
      </c>
      <c r="B393" t="n">
        <v>0.3205619412515965</v>
      </c>
    </row>
    <row r="394">
      <c r="A394">
        <f>HYPERLINK("https://stackoverflow.com/q/57820524", "57820524")</f>
        <v/>
      </c>
      <c r="B394" t="n">
        <v>0.3744164332399626</v>
      </c>
    </row>
    <row r="395">
      <c r="A395">
        <f>HYPERLINK("https://stackoverflow.com/q/57828966", "57828966")</f>
        <v/>
      </c>
      <c r="B395" t="n">
        <v>0.2397003745318353</v>
      </c>
    </row>
    <row r="396">
      <c r="A396">
        <f>HYPERLINK("https://stackoverflow.com/q/57848501", "57848501")</f>
        <v/>
      </c>
      <c r="B396" t="n">
        <v>0.3524130190796857</v>
      </c>
    </row>
    <row r="397">
      <c r="A397">
        <f>HYPERLINK("https://stackoverflow.com/q/57873246", "57873246")</f>
        <v/>
      </c>
      <c r="B397" t="n">
        <v>0.2112932604735883</v>
      </c>
    </row>
    <row r="398">
      <c r="A398">
        <f>HYPERLINK("https://stackoverflow.com/q/57891475", "57891475")</f>
        <v/>
      </c>
      <c r="B398" t="n">
        <v>0.2835249042145594</v>
      </c>
    </row>
    <row r="399">
      <c r="A399">
        <f>HYPERLINK("https://stackoverflow.com/q/57901336", "57901336")</f>
        <v/>
      </c>
      <c r="B399" t="n">
        <v>0.2525252525252526</v>
      </c>
    </row>
    <row r="400">
      <c r="A400">
        <f>HYPERLINK("https://stackoverflow.com/q/57909595", "57909595")</f>
        <v/>
      </c>
      <c r="B400" t="n">
        <v>0.2507122507122508</v>
      </c>
    </row>
    <row r="401">
      <c r="A401">
        <f>HYPERLINK("https://stackoverflow.com/q/57941287", "57941287")</f>
        <v/>
      </c>
      <c r="B401" t="n">
        <v>0.2508250825082509</v>
      </c>
    </row>
    <row r="402">
      <c r="A402">
        <f>HYPERLINK("https://stackoverflow.com/q/58031932", "58031932")</f>
        <v/>
      </c>
      <c r="B402" t="n">
        <v>0.2268518518518519</v>
      </c>
    </row>
    <row r="403">
      <c r="A403">
        <f>HYPERLINK("https://stackoverflow.com/q/58081651", "58081651")</f>
        <v/>
      </c>
      <c r="B403" t="n">
        <v>0.3431111111111111</v>
      </c>
    </row>
    <row r="404">
      <c r="A404">
        <f>HYPERLINK("https://stackoverflow.com/q/58083482", "58083482")</f>
        <v/>
      </c>
      <c r="B404" t="n">
        <v>0.2999501743896362</v>
      </c>
    </row>
    <row r="405">
      <c r="A405">
        <f>HYPERLINK("https://stackoverflow.com/q/58134573", "58134573")</f>
        <v/>
      </c>
      <c r="B405" t="n">
        <v>0.2668650793650794</v>
      </c>
    </row>
    <row r="406">
      <c r="A406">
        <f>HYPERLINK("https://stackoverflow.com/q/58143390", "58143390")</f>
        <v/>
      </c>
      <c r="B406" t="n">
        <v>0.251074278698588</v>
      </c>
    </row>
    <row r="407">
      <c r="A407">
        <f>HYPERLINK("https://stackoverflow.com/q/58170140", "58170140")</f>
        <v/>
      </c>
      <c r="B407" t="n">
        <v>0.3019079685746353</v>
      </c>
    </row>
    <row r="408">
      <c r="A408">
        <f>HYPERLINK("https://stackoverflow.com/q/58222198", "58222198")</f>
        <v/>
      </c>
      <c r="B408" t="n">
        <v>0.3826164874551971</v>
      </c>
    </row>
    <row r="409">
      <c r="A409">
        <f>HYPERLINK("https://stackoverflow.com/q/58224388", "58224388")</f>
        <v/>
      </c>
      <c r="B409" t="n">
        <v>0.504</v>
      </c>
    </row>
    <row r="410">
      <c r="A410">
        <f>HYPERLINK("https://stackoverflow.com/q/58303923", "58303923")</f>
        <v/>
      </c>
      <c r="B410" t="n">
        <v>0.326530612244898</v>
      </c>
    </row>
    <row r="411">
      <c r="A411">
        <f>HYPERLINK("https://stackoverflow.com/q/58323730", "58323730")</f>
        <v/>
      </c>
      <c r="B411" t="n">
        <v>0.3008739076154807</v>
      </c>
    </row>
    <row r="412">
      <c r="A412">
        <f>HYPERLINK("https://stackoverflow.com/q/58346580", "58346580")</f>
        <v/>
      </c>
      <c r="B412" t="n">
        <v>0.2664609053497942</v>
      </c>
    </row>
    <row r="413">
      <c r="A413">
        <f>HYPERLINK("https://stackoverflow.com/q/58362057", "58362057")</f>
        <v/>
      </c>
      <c r="B413" t="n">
        <v>0.2394043528064147</v>
      </c>
    </row>
    <row r="414">
      <c r="A414">
        <f>HYPERLINK("https://stackoverflow.com/q/58405973", "58405973")</f>
        <v/>
      </c>
      <c r="B414" t="n">
        <v>0.2809624911535739</v>
      </c>
    </row>
    <row r="415">
      <c r="A415">
        <f>HYPERLINK("https://stackoverflow.com/q/58416987", "58416987")</f>
        <v/>
      </c>
      <c r="B415" t="n">
        <v>0.2106135986733002</v>
      </c>
    </row>
    <row r="416">
      <c r="A416">
        <f>HYPERLINK("https://stackoverflow.com/q/58428940", "58428940")</f>
        <v/>
      </c>
      <c r="B416" t="n">
        <v>0.4533730158730159</v>
      </c>
    </row>
    <row r="417">
      <c r="A417">
        <f>HYPERLINK("https://stackoverflow.com/q/58429974", "58429974")</f>
        <v/>
      </c>
      <c r="B417" t="n">
        <v>0.2947530864197532</v>
      </c>
    </row>
    <row r="418">
      <c r="A418">
        <f>HYPERLINK("https://stackoverflow.com/q/58430408", "58430408")</f>
        <v/>
      </c>
      <c r="B418" t="n">
        <v>0.4465408805031446</v>
      </c>
    </row>
    <row r="419">
      <c r="A419">
        <f>HYPERLINK("https://stackoverflow.com/q/58435535", "58435535")</f>
        <v/>
      </c>
      <c r="B419" t="n">
        <v>0.2256944444444444</v>
      </c>
    </row>
    <row r="420">
      <c r="A420">
        <f>HYPERLINK("https://stackoverflow.com/q/58467091", "58467091")</f>
        <v/>
      </c>
      <c r="B420" t="n">
        <v>0.593356242840779</v>
      </c>
    </row>
    <row r="421">
      <c r="A421">
        <f>HYPERLINK("https://stackoverflow.com/q/58470460", "58470460")</f>
        <v/>
      </c>
      <c r="B421" t="n">
        <v>0.2585185185185185</v>
      </c>
    </row>
    <row r="422">
      <c r="A422">
        <f>HYPERLINK("https://stackoverflow.com/q/58511704", "58511704")</f>
        <v/>
      </c>
      <c r="B422" t="n">
        <v>0.2844444444444446</v>
      </c>
    </row>
    <row r="423">
      <c r="A423">
        <f>HYPERLINK("https://stackoverflow.com/q/58513216", "58513216")</f>
        <v/>
      </c>
      <c r="B423" t="n">
        <v>0.2473118279569892</v>
      </c>
    </row>
    <row r="424">
      <c r="A424">
        <f>HYPERLINK("https://stackoverflow.com/q/58542085", "58542085")</f>
        <v/>
      </c>
      <c r="B424" t="n">
        <v>0.1887550200803213</v>
      </c>
    </row>
    <row r="425">
      <c r="A425">
        <f>HYPERLINK("https://stackoverflow.com/q/58547437", "58547437")</f>
        <v/>
      </c>
      <c r="B425" t="n">
        <v>0.2617283950617284</v>
      </c>
    </row>
    <row r="426">
      <c r="A426">
        <f>HYPERLINK("https://stackoverflow.com/q/58632538", "58632538")</f>
        <v/>
      </c>
      <c r="B426" t="n">
        <v>0.277124183006536</v>
      </c>
    </row>
    <row r="427">
      <c r="A427">
        <f>HYPERLINK("https://stackoverflow.com/q/58682411", "58682411")</f>
        <v/>
      </c>
      <c r="B427" t="n">
        <v>0.3677777777777778</v>
      </c>
    </row>
    <row r="428">
      <c r="A428">
        <f>HYPERLINK("https://stackoverflow.com/q/58696023", "58696023")</f>
        <v/>
      </c>
      <c r="B428" t="n">
        <v>0.3028322440087147</v>
      </c>
    </row>
    <row r="429">
      <c r="A429">
        <f>HYPERLINK("https://stackoverflow.com/q/58698121", "58698121")</f>
        <v/>
      </c>
      <c r="B429" t="n">
        <v>0.3657100809418689</v>
      </c>
    </row>
    <row r="430">
      <c r="A430">
        <f>HYPERLINK("https://stackoverflow.com/q/58698789", "58698789")</f>
        <v/>
      </c>
      <c r="B430" t="n">
        <v>0.391025641025641</v>
      </c>
    </row>
    <row r="431">
      <c r="A431">
        <f>HYPERLINK("https://stackoverflow.com/q/58701030", "58701030")</f>
        <v/>
      </c>
      <c r="B431" t="n">
        <v>0.2738095238095238</v>
      </c>
    </row>
    <row r="432">
      <c r="A432">
        <f>HYPERLINK("https://stackoverflow.com/q/58712399", "58712399")</f>
        <v/>
      </c>
      <c r="B432" t="n">
        <v>0.2444444444444444</v>
      </c>
    </row>
    <row r="433">
      <c r="A433">
        <f>HYPERLINK("https://stackoverflow.com/q/58738924", "58738924")</f>
        <v/>
      </c>
      <c r="B433" t="n">
        <v>0.311965811965812</v>
      </c>
    </row>
    <row r="434">
      <c r="A434">
        <f>HYPERLINK("https://stackoverflow.com/q/58798429", "58798429")</f>
        <v/>
      </c>
      <c r="B434" t="n">
        <v>0.2231481481481482</v>
      </c>
    </row>
    <row r="435">
      <c r="A435">
        <f>HYPERLINK("https://stackoverflow.com/q/58821575", "58821575")</f>
        <v/>
      </c>
      <c r="B435" t="n">
        <v>0.2706552706552707</v>
      </c>
    </row>
    <row r="436">
      <c r="A436">
        <f>HYPERLINK("https://stackoverflow.com/q/58832168", "58832168")</f>
        <v/>
      </c>
      <c r="B436" t="n">
        <v>0.216374269005848</v>
      </c>
    </row>
    <row r="437">
      <c r="A437">
        <f>HYPERLINK("https://stackoverflow.com/q/58861074", "58861074")</f>
        <v/>
      </c>
      <c r="B437" t="n">
        <v>0.2091503267973856</v>
      </c>
    </row>
    <row r="438">
      <c r="A438">
        <f>HYPERLINK("https://stackoverflow.com/q/58876011", "58876011")</f>
        <v/>
      </c>
      <c r="B438" t="n">
        <v>0.2669220945083015</v>
      </c>
    </row>
    <row r="439">
      <c r="A439">
        <f>HYPERLINK("https://stackoverflow.com/q/58885227", "58885227")</f>
        <v/>
      </c>
      <c r="B439" t="n">
        <v>0.2455555555555556</v>
      </c>
    </row>
    <row r="440">
      <c r="A440">
        <f>HYPERLINK("https://stackoverflow.com/q/58885480", "58885480")</f>
        <v/>
      </c>
      <c r="B440" t="n">
        <v>0.2380952380952381</v>
      </c>
    </row>
    <row r="441">
      <c r="A441">
        <f>HYPERLINK("https://stackoverflow.com/q/58944331", "58944331")</f>
        <v/>
      </c>
      <c r="B441" t="n">
        <v>0.2222222222222223</v>
      </c>
    </row>
    <row r="442">
      <c r="A442">
        <f>HYPERLINK("https://stackoverflow.com/q/58949589", "58949589")</f>
        <v/>
      </c>
      <c r="B442" t="n">
        <v>0.2560386473429953</v>
      </c>
    </row>
    <row r="443">
      <c r="A443">
        <f>HYPERLINK("https://stackoverflow.com/q/59027006", "59027006")</f>
        <v/>
      </c>
      <c r="B443" t="n">
        <v>0.2604735883424408</v>
      </c>
    </row>
    <row r="444">
      <c r="A444">
        <f>HYPERLINK("https://stackoverflow.com/q/59074292", "59074292")</f>
        <v/>
      </c>
      <c r="B444" t="n">
        <v>0.3037825059101655</v>
      </c>
    </row>
    <row r="445">
      <c r="A445">
        <f>HYPERLINK("https://stackoverflow.com/q/59146323", "59146323")</f>
        <v/>
      </c>
      <c r="B445" t="n">
        <v>0.3067292644757434</v>
      </c>
    </row>
    <row r="446">
      <c r="A446">
        <f>HYPERLINK("https://stackoverflow.com/q/59158534", "59158534")</f>
        <v/>
      </c>
      <c r="B446" t="n">
        <v>0.2772166105499439</v>
      </c>
    </row>
    <row r="447">
      <c r="A447">
        <f>HYPERLINK("https://stackoverflow.com/q/59196780", "59196780")</f>
        <v/>
      </c>
      <c r="B447" t="n">
        <v>0.2437275985663082</v>
      </c>
    </row>
    <row r="448">
      <c r="A448">
        <f>HYPERLINK("https://stackoverflow.com/q/59212588", "59212588")</f>
        <v/>
      </c>
      <c r="B448" t="n">
        <v>0.2512077294685992</v>
      </c>
    </row>
    <row r="449">
      <c r="A449">
        <f>HYPERLINK("https://stackoverflow.com/q/59236705", "59236705")</f>
        <v/>
      </c>
      <c r="B449" t="n">
        <v>0.2759051186017478</v>
      </c>
    </row>
    <row r="450">
      <c r="A450">
        <f>HYPERLINK("https://stackoverflow.com/q/59322480", "59322480")</f>
        <v/>
      </c>
      <c r="B450" t="n">
        <v>0.2222222222222222</v>
      </c>
    </row>
    <row r="451">
      <c r="A451">
        <f>HYPERLINK("https://stackoverflow.com/q/59351603", "59351603")</f>
        <v/>
      </c>
      <c r="B451" t="n">
        <v>0.2237037037037038</v>
      </c>
    </row>
    <row r="452">
      <c r="A452">
        <f>HYPERLINK("https://stackoverflow.com/q/59368495", "59368495")</f>
        <v/>
      </c>
      <c r="B452" t="n">
        <v>0.3632478632478633</v>
      </c>
    </row>
    <row r="453">
      <c r="A453">
        <f>HYPERLINK("https://stackoverflow.com/q/59379754", "59379754")</f>
        <v/>
      </c>
      <c r="B453" t="n">
        <v>0.3699186991869919</v>
      </c>
    </row>
    <row r="454">
      <c r="A454">
        <f>HYPERLINK("https://stackoverflow.com/q/59392920", "59392920")</f>
        <v/>
      </c>
      <c r="B454" t="n">
        <v>0.2185792349726776</v>
      </c>
    </row>
    <row r="455">
      <c r="A455">
        <f>HYPERLINK("https://stackoverflow.com/q/59402662", "59402662")</f>
        <v/>
      </c>
      <c r="B455" t="n">
        <v>0.2730696798493408</v>
      </c>
    </row>
    <row r="456">
      <c r="A456">
        <f>HYPERLINK("https://stackoverflow.com/q/59420530", "59420530")</f>
        <v/>
      </c>
      <c r="B456" t="n">
        <v>0.2422586520947177</v>
      </c>
    </row>
    <row r="457">
      <c r="A457">
        <f>HYPERLINK("https://stackoverflow.com/q/59530814", "59530814")</f>
        <v/>
      </c>
      <c r="B457" t="n">
        <v>0.3535353535353536</v>
      </c>
    </row>
    <row r="458">
      <c r="A458">
        <f>HYPERLINK("https://stackoverflow.com/q/59551703", "59551703")</f>
        <v/>
      </c>
      <c r="B458" t="n">
        <v>0.3240740740740741</v>
      </c>
    </row>
    <row r="459">
      <c r="A459">
        <f>HYPERLINK("https://stackoverflow.com/q/59557099", "59557099")</f>
        <v/>
      </c>
      <c r="B459" t="n">
        <v>0.2166666666666667</v>
      </c>
    </row>
    <row r="460">
      <c r="A460">
        <f>HYPERLINK("https://stackoverflow.com/q/59592466", "59592466")</f>
        <v/>
      </c>
      <c r="B460" t="n">
        <v>0.3253968253968255</v>
      </c>
    </row>
    <row r="461">
      <c r="A461">
        <f>HYPERLINK("https://stackoverflow.com/q/59624024", "59624024")</f>
        <v/>
      </c>
      <c r="B461" t="n">
        <v>0.2640522875816994</v>
      </c>
    </row>
    <row r="462">
      <c r="A462">
        <f>HYPERLINK("https://stackoverflow.com/q/59662845", "59662845")</f>
        <v/>
      </c>
      <c r="B462" t="n">
        <v>0.3</v>
      </c>
    </row>
    <row r="463">
      <c r="A463">
        <f>HYPERLINK("https://stackoverflow.com/q/59730597", "59730597")</f>
        <v/>
      </c>
      <c r="B463" t="n">
        <v>0.3926767676767676</v>
      </c>
    </row>
    <row r="464">
      <c r="A464">
        <f>HYPERLINK("https://stackoverflow.com/q/59748089", "59748089")</f>
        <v/>
      </c>
      <c r="B464" t="n">
        <v>0.340909090909091</v>
      </c>
    </row>
    <row r="465">
      <c r="A465">
        <f>HYPERLINK("https://stackoverflow.com/q/59794418", "59794418")</f>
        <v/>
      </c>
      <c r="B465" t="n">
        <v>0.2024353120243531</v>
      </c>
    </row>
    <row r="466">
      <c r="A466">
        <f>HYPERLINK("https://stackoverflow.com/q/59847182", "59847182")</f>
        <v/>
      </c>
      <c r="B466" t="n">
        <v>0.2989690721649484</v>
      </c>
    </row>
    <row r="467">
      <c r="A467">
        <f>HYPERLINK("https://stackoverflow.com/q/59857501", "59857501")</f>
        <v/>
      </c>
      <c r="B467" t="n">
        <v>0.2135416666666666</v>
      </c>
    </row>
    <row r="468">
      <c r="A468">
        <f>HYPERLINK("https://stackoverflow.com/q/59875146", "59875146")</f>
        <v/>
      </c>
      <c r="B468" t="n">
        <v>0.2181571815718158</v>
      </c>
    </row>
    <row r="469">
      <c r="A469">
        <f>HYPERLINK("https://stackoverflow.com/q/59880781", "59880781")</f>
        <v/>
      </c>
      <c r="B469" t="n">
        <v>0.3377777777777778</v>
      </c>
    </row>
    <row r="470">
      <c r="A470">
        <f>HYPERLINK("https://stackoverflow.com/q/59881776", "59881776")</f>
        <v/>
      </c>
      <c r="B470" t="n">
        <v>0.3174603174603175</v>
      </c>
    </row>
    <row r="471">
      <c r="A471">
        <f>HYPERLINK("https://stackoverflow.com/q/59986306", "59986306")</f>
        <v/>
      </c>
      <c r="B471" t="n">
        <v>0.3356164383561642</v>
      </c>
    </row>
    <row r="472">
      <c r="A472">
        <f>HYPERLINK("https://stackoverflow.com/q/60033096", "60033096")</f>
        <v/>
      </c>
      <c r="B472" t="n">
        <v>0.2444444444444445</v>
      </c>
    </row>
    <row r="473">
      <c r="A473">
        <f>HYPERLINK("https://stackoverflow.com/q/60071979", "60071979")</f>
        <v/>
      </c>
      <c r="B473" t="n">
        <v>0.2772166105499439</v>
      </c>
    </row>
    <row r="474">
      <c r="A474">
        <f>HYPERLINK("https://stackoverflow.com/q/60084638", "60084638")</f>
        <v/>
      </c>
      <c r="B474" t="n">
        <v>0.3390022675736961</v>
      </c>
    </row>
    <row r="475">
      <c r="A475">
        <f>HYPERLINK("https://stackoverflow.com/q/60115832", "60115832")</f>
        <v/>
      </c>
      <c r="B475" t="n">
        <v>0.2746566791510612</v>
      </c>
    </row>
    <row r="476">
      <c r="A476">
        <f>HYPERLINK("https://stackoverflow.com/q/60153052", "60153052")</f>
        <v/>
      </c>
      <c r="B476" t="n">
        <v>0.2777777777777778</v>
      </c>
    </row>
    <row r="477">
      <c r="A477">
        <f>HYPERLINK("https://stackoverflow.com/q/60200773", "60200773")</f>
        <v/>
      </c>
      <c r="B477" t="n">
        <v>0.2491582491582492</v>
      </c>
    </row>
    <row r="478">
      <c r="A478">
        <f>HYPERLINK("https://stackoverflow.com/q/60218411", "60218411")</f>
        <v/>
      </c>
      <c r="B478" t="n">
        <v>0.2313546423135465</v>
      </c>
    </row>
    <row r="479">
      <c r="A479">
        <f>HYPERLINK("https://stackoverflow.com/q/60284599", "60284599")</f>
        <v/>
      </c>
      <c r="B479" t="n">
        <v>0.2717536813922357</v>
      </c>
    </row>
    <row r="480">
      <c r="A480">
        <f>HYPERLINK("https://stackoverflow.com/q/60334874", "60334874")</f>
        <v/>
      </c>
      <c r="B480" t="n">
        <v>0.2834890965732087</v>
      </c>
    </row>
    <row r="481">
      <c r="A481">
        <f>HYPERLINK("https://stackoverflow.com/q/60669625", "60669625")</f>
        <v/>
      </c>
      <c r="B481" t="n">
        <v>0.3518518518518519</v>
      </c>
    </row>
    <row r="482">
      <c r="A482">
        <f>HYPERLINK("https://stackoverflow.com/q/60693819", "60693819")</f>
        <v/>
      </c>
      <c r="B482" t="n">
        <v>0.2124183006535948</v>
      </c>
    </row>
    <row r="483">
      <c r="A483">
        <f>HYPERLINK("https://stackoverflow.com/q/60750126", "60750126")</f>
        <v/>
      </c>
      <c r="B483" t="n">
        <v>0.3537414965986394</v>
      </c>
    </row>
    <row r="484">
      <c r="A484">
        <f>HYPERLINK("https://stackoverflow.com/q/60801953", "60801953")</f>
        <v/>
      </c>
      <c r="B484" t="n">
        <v>0.4084419615145871</v>
      </c>
    </row>
    <row r="485">
      <c r="A485">
        <f>HYPERLINK("https://stackoverflow.com/q/60853912", "60853912")</f>
        <v/>
      </c>
      <c r="B485" t="n">
        <v>0.435672514619883</v>
      </c>
    </row>
    <row r="486">
      <c r="A486">
        <f>HYPERLINK("https://stackoverflow.com/q/60859441", "60859441")</f>
        <v/>
      </c>
      <c r="B486" t="n">
        <v>0.3103864734299517</v>
      </c>
    </row>
    <row r="487">
      <c r="A487">
        <f>HYPERLINK("https://stackoverflow.com/q/60881303", "60881303")</f>
        <v/>
      </c>
      <c r="B487" t="n">
        <v>0.2729468599033817</v>
      </c>
    </row>
    <row r="488">
      <c r="A488">
        <f>HYPERLINK("https://stackoverflow.com/q/60881924", "60881924")</f>
        <v/>
      </c>
      <c r="B488" t="n">
        <v>0.2837301587301587</v>
      </c>
    </row>
    <row r="489">
      <c r="A489">
        <f>HYPERLINK("https://stackoverflow.com/q/61019105", "61019105")</f>
        <v/>
      </c>
      <c r="B489" t="n">
        <v>0.2852143482064742</v>
      </c>
    </row>
    <row r="490">
      <c r="A490">
        <f>HYPERLINK("https://stackoverflow.com/q/61074680", "61074680")</f>
        <v/>
      </c>
      <c r="B490" t="n">
        <v>0.195906432748538</v>
      </c>
    </row>
    <row r="491">
      <c r="A491">
        <f>HYPERLINK("https://stackoverflow.com/q/61078197", "61078197")</f>
        <v/>
      </c>
      <c r="B491" t="n">
        <v>0.2319444444444445</v>
      </c>
    </row>
    <row r="492">
      <c r="A492">
        <f>HYPERLINK("https://stackoverflow.com/q/61088814", "61088814")</f>
        <v/>
      </c>
      <c r="B492" t="n">
        <v>0.2076023391812865</v>
      </c>
    </row>
    <row r="493">
      <c r="A493">
        <f>HYPERLINK("https://stackoverflow.com/q/61112343", "61112343")</f>
        <v/>
      </c>
      <c r="B493" t="n">
        <v>0.2136752136752137</v>
      </c>
    </row>
    <row r="494">
      <c r="A494">
        <f>HYPERLINK("https://stackoverflow.com/q/61191042", "61191042")</f>
        <v/>
      </c>
      <c r="B494" t="n">
        <v>0.2087542087542087</v>
      </c>
    </row>
    <row r="495">
      <c r="A495">
        <f>HYPERLINK("https://stackoverflow.com/q/61217110", "61217110")</f>
        <v/>
      </c>
      <c r="B495" t="n">
        <v>0.2106135986733002</v>
      </c>
    </row>
    <row r="496">
      <c r="A496">
        <f>HYPERLINK("https://stackoverflow.com/q/61325505", "61325505")</f>
        <v/>
      </c>
      <c r="B496" t="n">
        <v>0.2727272727272728</v>
      </c>
    </row>
    <row r="497">
      <c r="A497">
        <f>HYPERLINK("https://stackoverflow.com/q/61377118", "61377118")</f>
        <v/>
      </c>
      <c r="B497" t="n">
        <v>0.2578875171467765</v>
      </c>
    </row>
    <row r="498">
      <c r="A498">
        <f>HYPERLINK("https://stackoverflow.com/q/61379667", "61379667")</f>
        <v/>
      </c>
      <c r="B498" t="n">
        <v>0.27046783625731</v>
      </c>
    </row>
    <row r="499">
      <c r="A499">
        <f>HYPERLINK("https://stackoverflow.com/q/61452616", "61452616")</f>
        <v/>
      </c>
      <c r="B499" t="n">
        <v>0.2178362573099416</v>
      </c>
    </row>
    <row r="500">
      <c r="A500">
        <f>HYPERLINK("https://stackoverflow.com/q/61459809", "61459809")</f>
        <v/>
      </c>
      <c r="B500" t="n">
        <v>0.2059925093632959</v>
      </c>
    </row>
    <row r="501">
      <c r="A501">
        <f>HYPERLINK("https://stackoverflow.com/q/61489793", "61489793")</f>
        <v/>
      </c>
      <c r="B501" t="n">
        <v>0.217094017094017</v>
      </c>
    </row>
    <row r="502">
      <c r="A502">
        <f>HYPERLINK("https://stackoverflow.com/q/61552568", "61552568")</f>
        <v/>
      </c>
      <c r="B502" t="n">
        <v>0.2396825396825398</v>
      </c>
    </row>
    <row r="503">
      <c r="A503">
        <f>HYPERLINK("https://stackoverflow.com/q/61579511", "61579511")</f>
        <v/>
      </c>
      <c r="B503" t="n">
        <v>0.2809706257982121</v>
      </c>
    </row>
    <row r="504">
      <c r="A504">
        <f>HYPERLINK("https://stackoverflow.com/q/61583655", "61583655")</f>
        <v/>
      </c>
      <c r="B504" t="n">
        <v>0.3213507625272331</v>
      </c>
    </row>
    <row r="505">
      <c r="A505">
        <f>HYPERLINK("https://stackoverflow.com/q/61611950", "61611950")</f>
        <v/>
      </c>
      <c r="B505" t="n">
        <v>0.284967320261438</v>
      </c>
    </row>
    <row r="506">
      <c r="A506">
        <f>HYPERLINK("https://stackoverflow.com/q/61664951", "61664951")</f>
        <v/>
      </c>
      <c r="B506" t="n">
        <v>0.3345543345543346</v>
      </c>
    </row>
    <row r="507">
      <c r="A507">
        <f>HYPERLINK("https://stackoverflow.com/q/61671196", "61671196")</f>
        <v/>
      </c>
      <c r="B507" t="n">
        <v>0.2608695652173914</v>
      </c>
    </row>
    <row r="508">
      <c r="A508">
        <f>HYPERLINK("https://stackoverflow.com/q/61674856", "61674856")</f>
        <v/>
      </c>
      <c r="B508" t="n">
        <v>0.2749140893470791</v>
      </c>
    </row>
    <row r="509">
      <c r="A509">
        <f>HYPERLINK("https://stackoverflow.com/q/61734680", "61734680")</f>
        <v/>
      </c>
      <c r="B509" t="n">
        <v>0.2537537537537538</v>
      </c>
    </row>
    <row r="510">
      <c r="A510">
        <f>HYPERLINK("https://stackoverflow.com/q/61749474", "61749474")</f>
        <v/>
      </c>
      <c r="B510" t="n">
        <v>0.2647058823529412</v>
      </c>
    </row>
    <row r="511">
      <c r="A511">
        <f>HYPERLINK("https://stackoverflow.com/q/61759228", "61759228")</f>
        <v/>
      </c>
      <c r="B511" t="n">
        <v>0.2409638554216868</v>
      </c>
    </row>
    <row r="512">
      <c r="A512">
        <f>HYPERLINK("https://stackoverflow.com/q/61778472", "61778472")</f>
        <v/>
      </c>
      <c r="B512" t="n">
        <v>0.3299663299663299</v>
      </c>
    </row>
    <row r="513">
      <c r="A513">
        <f>HYPERLINK("https://stackoverflow.com/q/61780469", "61780469")</f>
        <v/>
      </c>
      <c r="B513" t="n">
        <v>0.2414814814814815</v>
      </c>
    </row>
    <row r="514">
      <c r="A514">
        <f>HYPERLINK("https://stackoverflow.com/q/61838119", "61838119")</f>
        <v/>
      </c>
      <c r="B514" t="n">
        <v>0.4940364092906466</v>
      </c>
    </row>
    <row r="515">
      <c r="A515">
        <f>HYPERLINK("https://stackoverflow.com/q/61842832", "61842832")</f>
        <v/>
      </c>
      <c r="B515" t="n">
        <v>0.2502120441051738</v>
      </c>
    </row>
    <row r="516">
      <c r="A516">
        <f>HYPERLINK("https://stackoverflow.com/q/61845738", "61845738")</f>
        <v/>
      </c>
      <c r="B516" t="n">
        <v>0.2447916666666667</v>
      </c>
    </row>
    <row r="517">
      <c r="A517">
        <f>HYPERLINK("https://stackoverflow.com/q/61867669", "61867669")</f>
        <v/>
      </c>
      <c r="B517" t="n">
        <v>0.2327327327327328</v>
      </c>
    </row>
    <row r="518">
      <c r="A518">
        <f>HYPERLINK("https://stackoverflow.com/q/61903819", "61903819")</f>
        <v/>
      </c>
      <c r="B518" t="n">
        <v>0.2802469135802469</v>
      </c>
    </row>
    <row r="519">
      <c r="A519">
        <f>HYPERLINK("https://stackoverflow.com/q/61904800", "61904800")</f>
        <v/>
      </c>
      <c r="B519" t="n">
        <v>0.227920227920228</v>
      </c>
    </row>
    <row r="520">
      <c r="A520">
        <f>HYPERLINK("https://stackoverflow.com/q/61919301", "61919301")</f>
        <v/>
      </c>
      <c r="B520" t="n">
        <v>0.2470760233918129</v>
      </c>
    </row>
    <row r="521">
      <c r="A521">
        <f>HYPERLINK("https://stackoverflow.com/q/61950117", "61950117")</f>
        <v/>
      </c>
      <c r="B521" t="n">
        <v>0.2812500000000001</v>
      </c>
    </row>
    <row r="522">
      <c r="A522">
        <f>HYPERLINK("https://stackoverflow.com/q/62014768", "62014768")</f>
        <v/>
      </c>
      <c r="B522" t="n">
        <v>0.4772727272727273</v>
      </c>
    </row>
    <row r="523">
      <c r="A523">
        <f>HYPERLINK("https://stackoverflow.com/q/62037429", "62037429")</f>
        <v/>
      </c>
      <c r="B523" t="n">
        <v>0.258169934640523</v>
      </c>
    </row>
    <row r="524">
      <c r="A524">
        <f>HYPERLINK("https://stackoverflow.com/q/62074209", "62074209")</f>
        <v/>
      </c>
      <c r="B524" t="n">
        <v>0.3020576131687243</v>
      </c>
    </row>
    <row r="525">
      <c r="A525">
        <f>HYPERLINK("https://stackoverflow.com/q/62103461", "62103461")</f>
        <v/>
      </c>
      <c r="B525" t="n">
        <v>0.2031746031746032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