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67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HYPERLINK("https://stackoverflow.com/q/1236439", "1236439")</f>
        <v/>
      </c>
      <c r="B2" t="n">
        <v>0.2851851851851851</v>
      </c>
    </row>
    <row r="3">
      <c r="A3">
        <f>HYPERLINK("https://stackoverflow.com/q/2022549", "2022549")</f>
        <v/>
      </c>
      <c r="B3" t="n">
        <v>0.2777777777777777</v>
      </c>
    </row>
    <row r="4">
      <c r="A4">
        <f>HYPERLINK("https://stackoverflow.com/q/6580311", "6580311")</f>
        <v/>
      </c>
      <c r="B4" t="n">
        <v>0.272264631043257</v>
      </c>
    </row>
    <row r="5">
      <c r="A5">
        <f>HYPERLINK("https://stackoverflow.com/q/8067099", "8067099")</f>
        <v/>
      </c>
      <c r="B5" t="n">
        <v>0.2922705314009662</v>
      </c>
    </row>
    <row r="6">
      <c r="A6">
        <f>HYPERLINK("https://stackoverflow.com/q/10215293", "10215293")</f>
        <v/>
      </c>
      <c r="B6" t="n">
        <v>0.2714646464646465</v>
      </c>
    </row>
    <row r="7">
      <c r="A7">
        <f>HYPERLINK("https://stackoverflow.com/q/10774183", "10774183")</f>
        <v/>
      </c>
      <c r="B7" t="n">
        <v>0.2645502645502645</v>
      </c>
    </row>
    <row r="8">
      <c r="A8">
        <f>HYPERLINK("https://stackoverflow.com/q/10898993", "10898993")</f>
        <v/>
      </c>
      <c r="B8" t="n">
        <v>0.2208504801097394</v>
      </c>
    </row>
    <row r="9">
      <c r="A9">
        <f>HYPERLINK("https://stackoverflow.com/q/12242168", "12242168")</f>
        <v/>
      </c>
      <c r="B9" t="n">
        <v>0.3128019323671498</v>
      </c>
    </row>
    <row r="10">
      <c r="A10">
        <f>HYPERLINK("https://stackoverflow.com/q/12270740", "12270740")</f>
        <v/>
      </c>
      <c r="B10" t="n">
        <v>0.3430799220272904</v>
      </c>
    </row>
    <row r="11">
      <c r="A11">
        <f>HYPERLINK("https://stackoverflow.com/q/12318829", "12318829")</f>
        <v/>
      </c>
      <c r="B11" t="n">
        <v>0.2356902356902357</v>
      </c>
    </row>
    <row r="12">
      <c r="A12">
        <f>HYPERLINK("https://stackoverflow.com/q/12382382", "12382382")</f>
        <v/>
      </c>
      <c r="B12" t="n">
        <v>0.2412155745489079</v>
      </c>
    </row>
    <row r="13">
      <c r="A13">
        <f>HYPERLINK("https://stackoverflow.com/q/12507134", "12507134")</f>
        <v/>
      </c>
      <c r="B13" t="n">
        <v>0.3181126331811262</v>
      </c>
    </row>
    <row r="14">
      <c r="A14">
        <f>HYPERLINK("https://stackoverflow.com/q/12559029", "12559029")</f>
        <v/>
      </c>
      <c r="B14" t="n">
        <v>0.2032828282828283</v>
      </c>
    </row>
    <row r="15">
      <c r="A15">
        <f>HYPERLINK("https://stackoverflow.com/q/12729100", "12729100")</f>
        <v/>
      </c>
      <c r="B15" t="n">
        <v>0.2717171717171717</v>
      </c>
    </row>
    <row r="16">
      <c r="A16">
        <f>HYPERLINK("https://stackoverflow.com/q/12892318", "12892318")</f>
        <v/>
      </c>
      <c r="B16" t="n">
        <v>0.2323232323232324</v>
      </c>
    </row>
    <row r="17">
      <c r="A17">
        <f>HYPERLINK("https://stackoverflow.com/q/13063536", "13063536")</f>
        <v/>
      </c>
      <c r="B17" t="n">
        <v>0.264957264957265</v>
      </c>
    </row>
    <row r="18">
      <c r="A18">
        <f>HYPERLINK("https://stackoverflow.com/q/13561945", "13561945")</f>
        <v/>
      </c>
      <c r="B18" t="n">
        <v>0.3396464646464647</v>
      </c>
    </row>
    <row r="19">
      <c r="A19">
        <f>HYPERLINK("https://stackoverflow.com/q/14534834", "14534834")</f>
        <v/>
      </c>
      <c r="B19" t="n">
        <v>0.401977894124491</v>
      </c>
    </row>
    <row r="20">
      <c r="A20">
        <f>HYPERLINK("https://stackoverflow.com/q/14598065", "14598065")</f>
        <v/>
      </c>
      <c r="B20" t="n">
        <v>0.42</v>
      </c>
    </row>
    <row r="21">
      <c r="A21">
        <f>HYPERLINK("https://stackoverflow.com/q/16567269", "16567269")</f>
        <v/>
      </c>
      <c r="B21" t="n">
        <v>0.2350948509485094</v>
      </c>
    </row>
    <row r="22">
      <c r="A22">
        <f>HYPERLINK("https://stackoverflow.com/q/16617053", "16617053")</f>
        <v/>
      </c>
      <c r="B22" t="n">
        <v>0.1857638888888889</v>
      </c>
    </row>
    <row r="23">
      <c r="A23">
        <f>HYPERLINK("https://stackoverflow.com/q/16930202", "16930202")</f>
        <v/>
      </c>
      <c r="B23" t="n">
        <v>0.2756132756132756</v>
      </c>
    </row>
    <row r="24">
      <c r="A24">
        <f>HYPERLINK("https://stackoverflow.com/q/17934697", "17934697")</f>
        <v/>
      </c>
      <c r="B24" t="n">
        <v>0.2488888888888889</v>
      </c>
    </row>
    <row r="25">
      <c r="A25">
        <f>HYPERLINK("https://stackoverflow.com/q/17958629", "17958629")</f>
        <v/>
      </c>
      <c r="B25" t="n">
        <v>0.2303523035230353</v>
      </c>
    </row>
    <row r="26">
      <c r="A26">
        <f>HYPERLINK("https://stackoverflow.com/q/18102800", "18102800")</f>
        <v/>
      </c>
      <c r="B26" t="n">
        <v>0.2361111111111112</v>
      </c>
    </row>
    <row r="27">
      <c r="A27">
        <f>HYPERLINK("https://stackoverflow.com/q/18440385", "18440385")</f>
        <v/>
      </c>
      <c r="B27" t="n">
        <v>0.289891395154553</v>
      </c>
    </row>
    <row r="28">
      <c r="A28">
        <f>HYPERLINK("https://stackoverflow.com/q/19102367", "19102367")</f>
        <v/>
      </c>
      <c r="B28" t="n">
        <v>0.2222222222222223</v>
      </c>
    </row>
    <row r="29">
      <c r="A29">
        <f>HYPERLINK("https://stackoverflow.com/q/19438872", "19438872")</f>
        <v/>
      </c>
      <c r="B29" t="n">
        <v>0.2669753086419753</v>
      </c>
    </row>
    <row r="30">
      <c r="A30">
        <f>HYPERLINK("https://stackoverflow.com/q/20437820", "20437820")</f>
        <v/>
      </c>
      <c r="B30" t="n">
        <v>0.2666666666666668</v>
      </c>
    </row>
    <row r="31">
      <c r="A31">
        <f>HYPERLINK("https://stackoverflow.com/q/20738551", "20738551")</f>
        <v/>
      </c>
      <c r="B31" t="n">
        <v>0.2323232323232323</v>
      </c>
    </row>
    <row r="32">
      <c r="A32">
        <f>HYPERLINK("https://stackoverflow.com/q/21050053", "21050053")</f>
        <v/>
      </c>
      <c r="B32" t="n">
        <v>0.3266398929049533</v>
      </c>
    </row>
    <row r="33">
      <c r="A33">
        <f>HYPERLINK("https://stackoverflow.com/q/21122367", "21122367")</f>
        <v/>
      </c>
      <c r="B33" t="n">
        <v>0.2582972582972584</v>
      </c>
    </row>
    <row r="34">
      <c r="A34">
        <f>HYPERLINK("https://stackoverflow.com/q/21404255", "21404255")</f>
        <v/>
      </c>
      <c r="B34" t="n">
        <v>0.2167577413479053</v>
      </c>
    </row>
    <row r="35">
      <c r="A35">
        <f>HYPERLINK("https://stackoverflow.com/q/21907126", "21907126")</f>
        <v/>
      </c>
      <c r="B35" t="n">
        <v>0.2668957617411226</v>
      </c>
    </row>
    <row r="36">
      <c r="A36">
        <f>HYPERLINK("https://stackoverflow.com/q/22377933", "22377933")</f>
        <v/>
      </c>
      <c r="B36" t="n">
        <v>0.3017329255861366</v>
      </c>
    </row>
    <row r="37">
      <c r="A37">
        <f>HYPERLINK("https://stackoverflow.com/q/22887879", "22887879")</f>
        <v/>
      </c>
      <c r="B37" t="n">
        <v>0.2777777777777777</v>
      </c>
    </row>
    <row r="38">
      <c r="A38">
        <f>HYPERLINK("https://stackoverflow.com/q/23073453", "23073453")</f>
        <v/>
      </c>
      <c r="B38" t="n">
        <v>0.2683982683982685</v>
      </c>
    </row>
    <row r="39">
      <c r="A39">
        <f>HYPERLINK("https://stackoverflow.com/q/23786385", "23786385")</f>
        <v/>
      </c>
      <c r="B39" t="n">
        <v>0.3131313131313131</v>
      </c>
    </row>
    <row r="40">
      <c r="A40">
        <f>HYPERLINK("https://stackoverflow.com/q/23984516", "23984516")</f>
        <v/>
      </c>
      <c r="B40" t="n">
        <v>0.43001443001443</v>
      </c>
    </row>
    <row r="41">
      <c r="A41">
        <f>HYPERLINK("https://stackoverflow.com/q/24764540", "24764540")</f>
        <v/>
      </c>
      <c r="B41" t="n">
        <v>0.2384519350811486</v>
      </c>
    </row>
    <row r="42">
      <c r="A42">
        <f>HYPERLINK("https://stackoverflow.com/q/25262060", "25262060")</f>
        <v/>
      </c>
      <c r="B42" t="n">
        <v>0.1957671957671957</v>
      </c>
    </row>
    <row r="43">
      <c r="A43">
        <f>HYPERLINK("https://stackoverflow.com/q/25935255", "25935255")</f>
        <v/>
      </c>
      <c r="B43" t="n">
        <v>0.2920227920227921</v>
      </c>
    </row>
    <row r="44">
      <c r="A44">
        <f>HYPERLINK("https://stackoverflow.com/q/25971699", "25971699")</f>
        <v/>
      </c>
      <c r="B44" t="n">
        <v>0.2918518518518519</v>
      </c>
    </row>
    <row r="45">
      <c r="A45">
        <f>HYPERLINK("https://stackoverflow.com/q/26043809", "26043809")</f>
        <v/>
      </c>
      <c r="B45" t="n">
        <v>0.2618135376756067</v>
      </c>
    </row>
    <row r="46">
      <c r="A46">
        <f>HYPERLINK("https://stackoverflow.com/q/26226598", "26226598")</f>
        <v/>
      </c>
      <c r="B46" t="n">
        <v>0.358974358974359</v>
      </c>
    </row>
    <row r="47">
      <c r="A47">
        <f>HYPERLINK("https://stackoverflow.com/q/27306044", "27306044")</f>
        <v/>
      </c>
      <c r="B47" t="n">
        <v>0.1912568306010929</v>
      </c>
    </row>
    <row r="48">
      <c r="A48">
        <f>HYPERLINK("https://stackoverflow.com/q/27793944", "27793944")</f>
        <v/>
      </c>
      <c r="B48" t="n">
        <v>0.2236652236652238</v>
      </c>
    </row>
    <row r="49">
      <c r="A49">
        <f>HYPERLINK("https://stackoverflow.com/q/28474243", "28474243")</f>
        <v/>
      </c>
      <c r="B49" t="n">
        <v>0.223744292237443</v>
      </c>
    </row>
    <row r="50">
      <c r="A50">
        <f>HYPERLINK("https://stackoverflow.com/q/30874436", "30874436")</f>
        <v/>
      </c>
      <c r="B50" t="n">
        <v>0.3347763347763348</v>
      </c>
    </row>
    <row r="51">
      <c r="A51">
        <f>HYPERLINK("https://stackoverflow.com/q/31139620", "31139620")</f>
        <v/>
      </c>
      <c r="B51" t="n">
        <v>0.207936507936508</v>
      </c>
    </row>
    <row r="52">
      <c r="A52">
        <f>HYPERLINK("https://stackoverflow.com/q/31593793", "31593793")</f>
        <v/>
      </c>
      <c r="B52" t="n">
        <v>0.2821869488536156</v>
      </c>
    </row>
    <row r="53">
      <c r="A53">
        <f>HYPERLINK("https://stackoverflow.com/q/32247953", "32247953")</f>
        <v/>
      </c>
      <c r="B53" t="n">
        <v>0.300925925925926</v>
      </c>
    </row>
    <row r="54">
      <c r="A54">
        <f>HYPERLINK("https://stackoverflow.com/q/32726040", "32726040")</f>
        <v/>
      </c>
      <c r="B54" t="n">
        <v>0.2690058479532164</v>
      </c>
    </row>
    <row r="55">
      <c r="A55">
        <f>HYPERLINK("https://stackoverflow.com/q/33048763", "33048763")</f>
        <v/>
      </c>
      <c r="B55" t="n">
        <v>0.2172470978441128</v>
      </c>
    </row>
    <row r="56">
      <c r="A56">
        <f>HYPERLINK("https://stackoverflow.com/q/34179466", "34179466")</f>
        <v/>
      </c>
      <c r="B56" t="n">
        <v>0.2134038800705467</v>
      </c>
    </row>
    <row r="57">
      <c r="A57">
        <f>HYPERLINK("https://stackoverflow.com/q/34445962", "34445962")</f>
        <v/>
      </c>
      <c r="B57" t="n">
        <v>0.1909722222222222</v>
      </c>
    </row>
    <row r="58">
      <c r="A58">
        <f>HYPERLINK("https://stackoverflow.com/q/34515865", "34515865")</f>
        <v/>
      </c>
      <c r="B58" t="n">
        <v>0.4031746031746031</v>
      </c>
    </row>
    <row r="59">
      <c r="A59">
        <f>HYPERLINK("https://stackoverflow.com/q/34518419", "34518419")</f>
        <v/>
      </c>
      <c r="B59" t="n">
        <v>0.3116531165311654</v>
      </c>
    </row>
    <row r="60">
      <c r="A60">
        <f>HYPERLINK("https://stackoverflow.com/q/34819005", "34819005")</f>
        <v/>
      </c>
      <c r="B60" t="n">
        <v>0.2011494252873563</v>
      </c>
    </row>
    <row r="61">
      <c r="A61">
        <f>HYPERLINK("https://stackoverflow.com/q/34920892", "34920892")</f>
        <v/>
      </c>
      <c r="B61" t="n">
        <v>0.2931726907630522</v>
      </c>
    </row>
    <row r="62">
      <c r="A62">
        <f>HYPERLINK("https://stackoverflow.com/q/35302025", "35302025")</f>
        <v/>
      </c>
      <c r="B62" t="n">
        <v>0.423076923076923</v>
      </c>
    </row>
    <row r="63">
      <c r="A63">
        <f>HYPERLINK("https://stackoverflow.com/q/35476777", "35476777")</f>
        <v/>
      </c>
      <c r="B63" t="n">
        <v>0.2918340026773762</v>
      </c>
    </row>
    <row r="64">
      <c r="A64">
        <f>HYPERLINK("https://stackoverflow.com/q/35482963", "35482963")</f>
        <v/>
      </c>
      <c r="B64" t="n">
        <v>0.2180555555555556</v>
      </c>
    </row>
    <row r="65">
      <c r="A65">
        <f>HYPERLINK("https://stackoverflow.com/q/36229215", "36229215")</f>
        <v/>
      </c>
      <c r="B65" t="n">
        <v>0.2598566308243727</v>
      </c>
    </row>
    <row r="66">
      <c r="A66">
        <f>HYPERLINK("https://stackoverflow.com/q/36287339", "36287339")</f>
        <v/>
      </c>
      <c r="B66" t="n">
        <v>0.2156862745098039</v>
      </c>
    </row>
    <row r="67">
      <c r="A67">
        <f>HYPERLINK("https://stackoverflow.com/q/36402477", "36402477")</f>
        <v/>
      </c>
      <c r="B67" t="n">
        <v>0.2698412698412699</v>
      </c>
    </row>
    <row r="68">
      <c r="A68">
        <f>HYPERLINK("https://stackoverflow.com/q/36610727", "36610727")</f>
        <v/>
      </c>
      <c r="B68" t="n">
        <v>0.3504273504273505</v>
      </c>
    </row>
    <row r="69">
      <c r="A69">
        <f>HYPERLINK("https://stackoverflow.com/q/36643655", "36643655")</f>
        <v/>
      </c>
      <c r="B69" t="n">
        <v>0.2376068376068376</v>
      </c>
    </row>
    <row r="70">
      <c r="A70">
        <f>HYPERLINK("https://stackoverflow.com/q/36751056", "36751056")</f>
        <v/>
      </c>
      <c r="B70" t="n">
        <v>0.2426900584795322</v>
      </c>
    </row>
    <row r="71">
      <c r="A71">
        <f>HYPERLINK("https://stackoverflow.com/q/36813793", "36813793")</f>
        <v/>
      </c>
      <c r="B71" t="n">
        <v>0.2744310575635878</v>
      </c>
    </row>
    <row r="72">
      <c r="A72">
        <f>HYPERLINK("https://stackoverflow.com/q/37159918", "37159918")</f>
        <v/>
      </c>
      <c r="B72" t="n">
        <v>0.1944444444444444</v>
      </c>
    </row>
    <row r="73">
      <c r="A73">
        <f>HYPERLINK("https://stackoverflow.com/q/37837215", "37837215")</f>
        <v/>
      </c>
      <c r="B73" t="n">
        <v>0.3772290809327847</v>
      </c>
    </row>
    <row r="74">
      <c r="A74">
        <f>HYPERLINK("https://stackoverflow.com/q/37945129", "37945129")</f>
        <v/>
      </c>
      <c r="B74" t="n">
        <v>0.1962962962962963</v>
      </c>
    </row>
    <row r="75">
      <c r="A75">
        <f>HYPERLINK("https://stackoverflow.com/q/38446585", "38446585")</f>
        <v/>
      </c>
      <c r="B75" t="n">
        <v>0.3586497890295359</v>
      </c>
    </row>
    <row r="76">
      <c r="A76">
        <f>HYPERLINK("https://stackoverflow.com/q/38968308", "38968308")</f>
        <v/>
      </c>
      <c r="B76" t="n">
        <v>0.2721417069243157</v>
      </c>
    </row>
    <row r="77">
      <c r="A77">
        <f>HYPERLINK("https://stackoverflow.com/q/39040345", "39040345")</f>
        <v/>
      </c>
      <c r="B77" t="n">
        <v>0.2976190476190477</v>
      </c>
    </row>
    <row r="78">
      <c r="A78">
        <f>HYPERLINK("https://stackoverflow.com/q/39566021", "39566021")</f>
        <v/>
      </c>
      <c r="B78" t="n">
        <v>0.189358372456964</v>
      </c>
    </row>
    <row r="79">
      <c r="A79">
        <f>HYPERLINK("https://stackoverflow.com/q/39875139", "39875139")</f>
        <v/>
      </c>
      <c r="B79" t="n">
        <v>0.2300469483568076</v>
      </c>
    </row>
    <row r="80">
      <c r="A80">
        <f>HYPERLINK("https://stackoverflow.com/q/39919128", "39919128")</f>
        <v/>
      </c>
      <c r="B80" t="n">
        <v>0.2683215130023641</v>
      </c>
    </row>
    <row r="81">
      <c r="A81">
        <f>HYPERLINK("https://stackoverflow.com/q/40375194", "40375194")</f>
        <v/>
      </c>
      <c r="B81" t="n">
        <v>0.3154533844189017</v>
      </c>
    </row>
    <row r="82">
      <c r="A82">
        <f>HYPERLINK("https://stackoverflow.com/q/40395921", "40395921")</f>
        <v/>
      </c>
      <c r="B82" t="n">
        <v>0.2055555555555556</v>
      </c>
    </row>
    <row r="83">
      <c r="A83">
        <f>HYPERLINK("https://stackoverflow.com/q/40461083", "40461083")</f>
        <v/>
      </c>
      <c r="B83" t="n">
        <v>0.273224043715847</v>
      </c>
    </row>
    <row r="84">
      <c r="A84">
        <f>HYPERLINK("https://stackoverflow.com/q/40589959", "40589959")</f>
        <v/>
      </c>
      <c r="B84" t="n">
        <v>0.2273190621814475</v>
      </c>
    </row>
    <row r="85">
      <c r="A85">
        <f>HYPERLINK("https://stackoverflow.com/q/40844174", "40844174")</f>
        <v/>
      </c>
      <c r="B85" t="n">
        <v>0.2264957264957265</v>
      </c>
    </row>
    <row r="86">
      <c r="A86">
        <f>HYPERLINK("https://stackoverflow.com/q/40871998", "40871998")</f>
        <v/>
      </c>
      <c r="B86" t="n">
        <v>0.2333333333333334</v>
      </c>
    </row>
    <row r="87">
      <c r="A87">
        <f>HYPERLINK("https://stackoverflow.com/q/41173895", "41173895")</f>
        <v/>
      </c>
      <c r="B87" t="n">
        <v>0.2269170579029734</v>
      </c>
    </row>
    <row r="88">
      <c r="A88">
        <f>HYPERLINK("https://stackoverflow.com/q/41194285", "41194285")</f>
        <v/>
      </c>
      <c r="B88" t="n">
        <v>0.2149122807017544</v>
      </c>
    </row>
    <row r="89">
      <c r="A89">
        <f>HYPERLINK("https://stackoverflow.com/q/41201796", "41201796")</f>
        <v/>
      </c>
      <c r="B89" t="n">
        <v>0.2958801498127341</v>
      </c>
    </row>
    <row r="90">
      <c r="A90">
        <f>HYPERLINK("https://stackoverflow.com/q/41281189", "41281189")</f>
        <v/>
      </c>
      <c r="B90" t="n">
        <v>0.2866941015089164</v>
      </c>
    </row>
    <row r="91">
      <c r="A91">
        <f>HYPERLINK("https://stackoverflow.com/q/41438021", "41438021")</f>
        <v/>
      </c>
      <c r="B91" t="n">
        <v>0.2008547008547009</v>
      </c>
    </row>
    <row r="92">
      <c r="A92">
        <f>HYPERLINK("https://stackoverflow.com/q/41580358", "41580358")</f>
        <v/>
      </c>
      <c r="B92" t="n">
        <v>0.2063492063492064</v>
      </c>
    </row>
    <row r="93">
      <c r="A93">
        <f>HYPERLINK("https://stackoverflow.com/q/41638663", "41638663")</f>
        <v/>
      </c>
      <c r="B93" t="n">
        <v>0.3832391713747646</v>
      </c>
    </row>
    <row r="94">
      <c r="A94">
        <f>HYPERLINK("https://stackoverflow.com/q/41749324", "41749324")</f>
        <v/>
      </c>
      <c r="B94" t="n">
        <v>0.2279942279942281</v>
      </c>
    </row>
    <row r="95">
      <c r="A95">
        <f>HYPERLINK("https://stackoverflow.com/q/41842171", "41842171")</f>
        <v/>
      </c>
      <c r="B95" t="n">
        <v>0.2703321878579611</v>
      </c>
    </row>
    <row r="96">
      <c r="A96">
        <f>HYPERLINK("https://stackoverflow.com/q/41904477", "41904477")</f>
        <v/>
      </c>
      <c r="B96" t="n">
        <v>0.2523148148148148</v>
      </c>
    </row>
    <row r="97">
      <c r="A97">
        <f>HYPERLINK("https://stackoverflow.com/q/41944876", "41944876")</f>
        <v/>
      </c>
      <c r="B97" t="n">
        <v>0.3312368972746331</v>
      </c>
    </row>
    <row r="98">
      <c r="A98">
        <f>HYPERLINK("https://stackoverflow.com/q/41945601", "41945601")</f>
        <v/>
      </c>
      <c r="B98" t="n">
        <v>0.2391975308641976</v>
      </c>
    </row>
    <row r="99">
      <c r="A99">
        <f>HYPERLINK("https://stackoverflow.com/q/42006707", "42006707")</f>
        <v/>
      </c>
      <c r="B99" t="n">
        <v>0.2588235294117648</v>
      </c>
    </row>
    <row r="100">
      <c r="A100">
        <f>HYPERLINK("https://stackoverflow.com/q/42024359", "42024359")</f>
        <v/>
      </c>
      <c r="B100" t="n">
        <v>0.2783278327832783</v>
      </c>
    </row>
    <row r="101">
      <c r="A101">
        <f>HYPERLINK("https://stackoverflow.com/q/42053998", "42053998")</f>
        <v/>
      </c>
      <c r="B101" t="n">
        <v>0.2240896358543417</v>
      </c>
    </row>
    <row r="102">
      <c r="A102">
        <f>HYPERLINK("https://stackoverflow.com/q/42106471", "42106471")</f>
        <v/>
      </c>
      <c r="B102" t="n">
        <v>0.2272727272727273</v>
      </c>
    </row>
    <row r="103">
      <c r="A103">
        <f>HYPERLINK("https://stackoverflow.com/q/42148587", "42148587")</f>
        <v/>
      </c>
      <c r="B103" t="n">
        <v>0.4877589453860641</v>
      </c>
    </row>
    <row r="104">
      <c r="A104">
        <f>HYPERLINK("https://stackoverflow.com/q/42169656", "42169656")</f>
        <v/>
      </c>
      <c r="B104" t="n">
        <v>0.4601769911504424</v>
      </c>
    </row>
    <row r="105">
      <c r="A105">
        <f>HYPERLINK("https://stackoverflow.com/q/42238738", "42238738")</f>
        <v/>
      </c>
      <c r="B105" t="n">
        <v>0.2459546925566344</v>
      </c>
    </row>
    <row r="106">
      <c r="A106">
        <f>HYPERLINK("https://stackoverflow.com/q/42239047", "42239047")</f>
        <v/>
      </c>
      <c r="B106" t="n">
        <v>0.249597423510467</v>
      </c>
    </row>
    <row r="107">
      <c r="A107">
        <f>HYPERLINK("https://stackoverflow.com/q/42470252", "42470252")</f>
        <v/>
      </c>
      <c r="B107" t="n">
        <v>0.3224043715846994</v>
      </c>
    </row>
    <row r="108">
      <c r="A108">
        <f>HYPERLINK("https://stackoverflow.com/q/42638538", "42638538")</f>
        <v/>
      </c>
      <c r="B108" t="n">
        <v>0.2927120669056154</v>
      </c>
    </row>
    <row r="109">
      <c r="A109">
        <f>HYPERLINK("https://stackoverflow.com/q/42677688", "42677688")</f>
        <v/>
      </c>
      <c r="B109" t="n">
        <v>0.3734939759036146</v>
      </c>
    </row>
    <row r="110">
      <c r="A110">
        <f>HYPERLINK("https://stackoverflow.com/q/42908516", "42908516")</f>
        <v/>
      </c>
      <c r="B110" t="n">
        <v>0.254185692541857</v>
      </c>
    </row>
    <row r="111">
      <c r="A111">
        <f>HYPERLINK("https://stackoverflow.com/q/42955004", "42955004")</f>
        <v/>
      </c>
      <c r="B111" t="n">
        <v>0.3292929292929293</v>
      </c>
    </row>
    <row r="112">
      <c r="A112">
        <f>HYPERLINK("https://stackoverflow.com/q/42959530", "42959530")</f>
        <v/>
      </c>
      <c r="B112" t="n">
        <v>0.3636363636363636</v>
      </c>
    </row>
    <row r="113">
      <c r="A113">
        <f>HYPERLINK("https://stackoverflow.com/q/43079162", "43079162")</f>
        <v/>
      </c>
      <c r="B113" t="n">
        <v>0.415807560137457</v>
      </c>
    </row>
    <row r="114">
      <c r="A114">
        <f>HYPERLINK("https://stackoverflow.com/q/43096166", "43096166")</f>
        <v/>
      </c>
      <c r="B114" t="n">
        <v>0.2547008547008548</v>
      </c>
    </row>
    <row r="115">
      <c r="A115">
        <f>HYPERLINK("https://stackoverflow.com/q/43317136", "43317136")</f>
        <v/>
      </c>
      <c r="B115" t="n">
        <v>0.2948294829482949</v>
      </c>
    </row>
    <row r="116">
      <c r="A116">
        <f>HYPERLINK("https://stackoverflow.com/q/43462940", "43462940")</f>
        <v/>
      </c>
      <c r="B116" t="n">
        <v>0.3258426966292136</v>
      </c>
    </row>
    <row r="117">
      <c r="A117">
        <f>HYPERLINK("https://stackoverflow.com/q/43496400", "43496400")</f>
        <v/>
      </c>
      <c r="B117" t="n">
        <v>0.2371134020618557</v>
      </c>
    </row>
    <row r="118">
      <c r="A118">
        <f>HYPERLINK("https://stackoverflow.com/q/43535377", "43535377")</f>
        <v/>
      </c>
      <c r="B118" t="n">
        <v>0.2841068917018285</v>
      </c>
    </row>
    <row r="119">
      <c r="A119">
        <f>HYPERLINK("https://stackoverflow.com/q/43611109", "43611109")</f>
        <v/>
      </c>
      <c r="B119" t="n">
        <v>0.2172470978441128</v>
      </c>
    </row>
    <row r="120">
      <c r="A120">
        <f>HYPERLINK("https://stackoverflow.com/q/43618424", "43618424")</f>
        <v/>
      </c>
      <c r="B120" t="n">
        <v>0.2681623931623932</v>
      </c>
    </row>
    <row r="121">
      <c r="A121">
        <f>HYPERLINK("https://stackoverflow.com/q/43655581", "43655581")</f>
        <v/>
      </c>
      <c r="B121" t="n">
        <v>0.27046783625731</v>
      </c>
    </row>
    <row r="122">
      <c r="A122">
        <f>HYPERLINK("https://stackoverflow.com/q/43733425", "43733425")</f>
        <v/>
      </c>
      <c r="B122" t="n">
        <v>0.2324561403508772</v>
      </c>
    </row>
    <row r="123">
      <c r="A123">
        <f>HYPERLINK("https://stackoverflow.com/q/43734104", "43734104")</f>
        <v/>
      </c>
      <c r="B123" t="n">
        <v>0.2311621966794381</v>
      </c>
    </row>
    <row r="124">
      <c r="A124">
        <f>HYPERLINK("https://stackoverflow.com/q/43737787", "43737787")</f>
        <v/>
      </c>
      <c r="B124" t="n">
        <v>0.2700258397932817</v>
      </c>
    </row>
    <row r="125">
      <c r="A125">
        <f>HYPERLINK("https://stackoverflow.com/q/43860901", "43860901")</f>
        <v/>
      </c>
      <c r="B125" t="n">
        <v>0.423795476892822</v>
      </c>
    </row>
    <row r="126">
      <c r="A126">
        <f>HYPERLINK("https://stackoverflow.com/q/44080566", "44080566")</f>
        <v/>
      </c>
      <c r="B126" t="n">
        <v>0.3918757467144564</v>
      </c>
    </row>
    <row r="127">
      <c r="A127">
        <f>HYPERLINK("https://stackoverflow.com/q/44131065", "44131065")</f>
        <v/>
      </c>
      <c r="B127" t="n">
        <v>0.3060109289617487</v>
      </c>
    </row>
    <row r="128">
      <c r="A128">
        <f>HYPERLINK("https://stackoverflow.com/q/44233707", "44233707")</f>
        <v/>
      </c>
      <c r="B128" t="n">
        <v>0.3088235294117648</v>
      </c>
    </row>
    <row r="129">
      <c r="A129">
        <f>HYPERLINK("https://stackoverflow.com/q/44293572", "44293572")</f>
        <v/>
      </c>
      <c r="B129" t="n">
        <v>0.2011494252873563</v>
      </c>
    </row>
    <row r="130">
      <c r="A130">
        <f>HYPERLINK("https://stackoverflow.com/q/44416531", "44416531")</f>
        <v/>
      </c>
      <c r="B130" t="n">
        <v>0.3116531165311653</v>
      </c>
    </row>
    <row r="131">
      <c r="A131">
        <f>HYPERLINK("https://stackoverflow.com/q/44418891", "44418891")</f>
        <v/>
      </c>
      <c r="B131" t="n">
        <v>0.2727272727272728</v>
      </c>
    </row>
    <row r="132">
      <c r="A132">
        <f>HYPERLINK("https://stackoverflow.com/q/44425720", "44425720")</f>
        <v/>
      </c>
      <c r="B132" t="n">
        <v>0.2573099415204679</v>
      </c>
    </row>
    <row r="133">
      <c r="A133">
        <f>HYPERLINK("https://stackoverflow.com/q/44497664", "44497664")</f>
        <v/>
      </c>
      <c r="B133" t="n">
        <v>0.4844124700239808</v>
      </c>
    </row>
    <row r="134">
      <c r="A134">
        <f>HYPERLINK("https://stackoverflow.com/q/44535351", "44535351")</f>
        <v/>
      </c>
      <c r="B134" t="n">
        <v>0.3548387096774193</v>
      </c>
    </row>
    <row r="135">
      <c r="A135">
        <f>HYPERLINK("https://stackoverflow.com/q/44560224", "44560224")</f>
        <v/>
      </c>
      <c r="B135" t="n">
        <v>0.3158861340679522</v>
      </c>
    </row>
    <row r="136">
      <c r="A136">
        <f>HYPERLINK("https://stackoverflow.com/q/44565423", "44565423")</f>
        <v/>
      </c>
      <c r="B136" t="n">
        <v>0.338888888888889</v>
      </c>
    </row>
    <row r="137">
      <c r="A137">
        <f>HYPERLINK("https://stackoverflow.com/q/44588246", "44588246")</f>
        <v/>
      </c>
      <c r="B137" t="n">
        <v>0.312091503267974</v>
      </c>
    </row>
    <row r="138">
      <c r="A138">
        <f>HYPERLINK("https://stackoverflow.com/q/44638137", "44638137")</f>
        <v/>
      </c>
      <c r="B138" t="n">
        <v>0.2722222222222223</v>
      </c>
    </row>
    <row r="139">
      <c r="A139">
        <f>HYPERLINK("https://stackoverflow.com/q/44694808", "44694808")</f>
        <v/>
      </c>
      <c r="B139" t="n">
        <v>0.2766884531590414</v>
      </c>
    </row>
    <row r="140">
      <c r="A140">
        <f>HYPERLINK("https://stackoverflow.com/q/44889483", "44889483")</f>
        <v/>
      </c>
      <c r="B140" t="n">
        <v>0.2853107344632768</v>
      </c>
    </row>
    <row r="141">
      <c r="A141">
        <f>HYPERLINK("https://stackoverflow.com/q/44903106", "44903106")</f>
        <v/>
      </c>
      <c r="B141" t="n">
        <v>0.331851851851852</v>
      </c>
    </row>
    <row r="142">
      <c r="A142">
        <f>HYPERLINK("https://stackoverflow.com/q/44952033", "44952033")</f>
        <v/>
      </c>
      <c r="B142" t="n">
        <v>0.3099415204678363</v>
      </c>
    </row>
    <row r="143">
      <c r="A143">
        <f>HYPERLINK("https://stackoverflow.com/q/45045520", "45045520")</f>
        <v/>
      </c>
      <c r="B143" t="n">
        <v>0.2061191626409018</v>
      </c>
    </row>
    <row r="144">
      <c r="A144">
        <f>HYPERLINK("https://stackoverflow.com/q/45101901", "45101901")</f>
        <v/>
      </c>
      <c r="B144" t="n">
        <v>0.2146892655367232</v>
      </c>
    </row>
    <row r="145">
      <c r="A145">
        <f>HYPERLINK("https://stackoverflow.com/q/45120914", "45120914")</f>
        <v/>
      </c>
      <c r="B145" t="n">
        <v>0.21</v>
      </c>
    </row>
    <row r="146">
      <c r="A146">
        <f>HYPERLINK("https://stackoverflow.com/q/45133010", "45133010")</f>
        <v/>
      </c>
      <c r="B146" t="n">
        <v>0.4692556634304207</v>
      </c>
    </row>
    <row r="147">
      <c r="A147">
        <f>HYPERLINK("https://stackoverflow.com/q/45245708", "45245708")</f>
        <v/>
      </c>
      <c r="B147" t="n">
        <v>0.3585858585858586</v>
      </c>
    </row>
    <row r="148">
      <c r="A148">
        <f>HYPERLINK("https://stackoverflow.com/q/45310175", "45310175")</f>
        <v/>
      </c>
      <c r="B148" t="n">
        <v>0.2301587301587302</v>
      </c>
    </row>
    <row r="149">
      <c r="A149">
        <f>HYPERLINK("https://stackoverflow.com/q/45324749", "45324749")</f>
        <v/>
      </c>
      <c r="B149" t="n">
        <v>0.3044444444444444</v>
      </c>
    </row>
    <row r="150">
      <c r="A150">
        <f>HYPERLINK("https://stackoverflow.com/q/45334821", "45334821")</f>
        <v/>
      </c>
      <c r="B150" t="n">
        <v>0.3847222222222223</v>
      </c>
    </row>
    <row r="151">
      <c r="A151">
        <f>HYPERLINK("https://stackoverflow.com/q/45699468", "45699468")</f>
        <v/>
      </c>
      <c r="B151" t="n">
        <v>0.2654320987654322</v>
      </c>
    </row>
    <row r="152">
      <c r="A152">
        <f>HYPERLINK("https://stackoverflow.com/q/45834435", "45834435")</f>
        <v/>
      </c>
      <c r="B152" t="n">
        <v>0.292929292929293</v>
      </c>
    </row>
    <row r="153">
      <c r="A153">
        <f>HYPERLINK("https://stackoverflow.com/q/45842944", "45842944")</f>
        <v/>
      </c>
      <c r="B153" t="n">
        <v>0.1928104575163399</v>
      </c>
    </row>
    <row r="154">
      <c r="A154">
        <f>HYPERLINK("https://stackoverflow.com/q/45875383", "45875383")</f>
        <v/>
      </c>
      <c r="B154" t="n">
        <v>0.2777777777777778</v>
      </c>
    </row>
    <row r="155">
      <c r="A155">
        <f>HYPERLINK("https://stackoverflow.com/q/45928071", "45928071")</f>
        <v/>
      </c>
      <c r="B155" t="n">
        <v>0.2367149758454107</v>
      </c>
    </row>
    <row r="156">
      <c r="A156">
        <f>HYPERLINK("https://stackoverflow.com/q/45967361", "45967361")</f>
        <v/>
      </c>
      <c r="B156" t="n">
        <v>0.3918128654970761</v>
      </c>
    </row>
    <row r="157">
      <c r="A157">
        <f>HYPERLINK("https://stackoverflow.com/q/45996851", "45996851")</f>
        <v/>
      </c>
      <c r="B157" t="n">
        <v>0.380503144654088</v>
      </c>
    </row>
    <row r="158">
      <c r="A158">
        <f>HYPERLINK("https://stackoverflow.com/q/46016491", "46016491")</f>
        <v/>
      </c>
      <c r="B158" t="n">
        <v>0.2575757575757576</v>
      </c>
    </row>
    <row r="159">
      <c r="A159">
        <f>HYPERLINK("https://stackoverflow.com/q/46038130", "46038130")</f>
        <v/>
      </c>
      <c r="B159" t="n">
        <v>0.3416965352449223</v>
      </c>
    </row>
    <row r="160">
      <c r="A160">
        <f>HYPERLINK("https://stackoverflow.com/q/46060441", "46060441")</f>
        <v/>
      </c>
      <c r="B160" t="n">
        <v>0.2814814814814815</v>
      </c>
    </row>
    <row r="161">
      <c r="A161">
        <f>HYPERLINK("https://stackoverflow.com/q/46061585", "46061585")</f>
        <v/>
      </c>
      <c r="B161" t="n">
        <v>0.1957671957671957</v>
      </c>
    </row>
    <row r="162">
      <c r="A162">
        <f>HYPERLINK("https://stackoverflow.com/q/46067552", "46067552")</f>
        <v/>
      </c>
      <c r="B162" t="n">
        <v>0.2545710267229255</v>
      </c>
    </row>
    <row r="163">
      <c r="A163">
        <f>HYPERLINK("https://stackoverflow.com/q/46090082", "46090082")</f>
        <v/>
      </c>
      <c r="B163" t="n">
        <v>0.3270440251572327</v>
      </c>
    </row>
    <row r="164">
      <c r="A164">
        <f>HYPERLINK("https://stackoverflow.com/q/46206200", "46206200")</f>
        <v/>
      </c>
      <c r="B164" t="n">
        <v>0.2280701754385966</v>
      </c>
    </row>
    <row r="165">
      <c r="A165">
        <f>HYPERLINK("https://stackoverflow.com/q/46297894", "46297894")</f>
        <v/>
      </c>
      <c r="B165" t="n">
        <v>0.2317073170731708</v>
      </c>
    </row>
    <row r="166">
      <c r="A166">
        <f>HYPERLINK("https://stackoverflow.com/q/46336305", "46336305")</f>
        <v/>
      </c>
      <c r="B166" t="n">
        <v>0.2159090909090909</v>
      </c>
    </row>
    <row r="167">
      <c r="A167">
        <f>HYPERLINK("https://stackoverflow.com/q/46369742", "46369742")</f>
        <v/>
      </c>
      <c r="B167" t="n">
        <v>0.2312925170068028</v>
      </c>
    </row>
    <row r="168">
      <c r="A168">
        <f>HYPERLINK("https://stackoverflow.com/q/46382002", "46382002")</f>
        <v/>
      </c>
      <c r="B168" t="n">
        <v>0.2598039215686275</v>
      </c>
    </row>
    <row r="169">
      <c r="A169">
        <f>HYPERLINK("https://stackoverflow.com/q/46387200", "46387200")</f>
        <v/>
      </c>
      <c r="B169" t="n">
        <v>0.2474747474747476</v>
      </c>
    </row>
    <row r="170">
      <c r="A170">
        <f>HYPERLINK("https://stackoverflow.com/q/46429884", "46429884")</f>
        <v/>
      </c>
      <c r="B170" t="n">
        <v>0.3145917001338689</v>
      </c>
    </row>
    <row r="171">
      <c r="A171">
        <f>HYPERLINK("https://stackoverflow.com/q/46612872", "46612872")</f>
        <v/>
      </c>
      <c r="B171" t="n">
        <v>0.232748538011696</v>
      </c>
    </row>
    <row r="172">
      <c r="A172">
        <f>HYPERLINK("https://stackoverflow.com/q/46733068", "46733068")</f>
        <v/>
      </c>
      <c r="B172" t="n">
        <v>0.2977777777777778</v>
      </c>
    </row>
    <row r="173">
      <c r="A173">
        <f>HYPERLINK("https://stackoverflow.com/q/46779664", "46779664")</f>
        <v/>
      </c>
      <c r="B173" t="n">
        <v>0.2300653594771242</v>
      </c>
    </row>
    <row r="174">
      <c r="A174">
        <f>HYPERLINK("https://stackoverflow.com/q/46798235", "46798235")</f>
        <v/>
      </c>
      <c r="B174" t="n">
        <v>0.2967651195499297</v>
      </c>
    </row>
    <row r="175">
      <c r="A175">
        <f>HYPERLINK("https://stackoverflow.com/q/46798556", "46798556")</f>
        <v/>
      </c>
      <c r="B175" t="n">
        <v>0.2367149758454107</v>
      </c>
    </row>
    <row r="176">
      <c r="A176">
        <f>HYPERLINK("https://stackoverflow.com/q/46945536", "46945536")</f>
        <v/>
      </c>
      <c r="B176" t="n">
        <v>0.2105263157894736</v>
      </c>
    </row>
    <row r="177">
      <c r="A177">
        <f>HYPERLINK("https://stackoverflow.com/q/46976184", "46976184")</f>
        <v/>
      </c>
      <c r="B177" t="n">
        <v>0.2173913043478261</v>
      </c>
    </row>
    <row r="178">
      <c r="A178">
        <f>HYPERLINK("https://stackoverflow.com/q/46978495", "46978495")</f>
        <v/>
      </c>
      <c r="B178" t="n">
        <v>0.2698412698412699</v>
      </c>
    </row>
    <row r="179">
      <c r="A179">
        <f>HYPERLINK("https://stackoverflow.com/q/47087186", "47087186")</f>
        <v/>
      </c>
      <c r="B179" t="n">
        <v>0.2500000000000001</v>
      </c>
    </row>
    <row r="180">
      <c r="A180">
        <f>HYPERLINK("https://stackoverflow.com/q/47104623", "47104623")</f>
        <v/>
      </c>
      <c r="B180" t="n">
        <v>0.3875661375661376</v>
      </c>
    </row>
    <row r="181">
      <c r="A181">
        <f>HYPERLINK("https://stackoverflow.com/q/47213805", "47213805")</f>
        <v/>
      </c>
      <c r="B181" t="n">
        <v>0.1962962962962963</v>
      </c>
    </row>
    <row r="182">
      <c r="A182">
        <f>HYPERLINK("https://stackoverflow.com/q/47258597", "47258597")</f>
        <v/>
      </c>
      <c r="B182" t="n">
        <v>0.2921810699588478</v>
      </c>
    </row>
    <row r="183">
      <c r="A183">
        <f>HYPERLINK("https://stackoverflow.com/q/47258899", "47258899")</f>
        <v/>
      </c>
      <c r="B183" t="n">
        <v>0.2722222222222223</v>
      </c>
    </row>
    <row r="184">
      <c r="A184">
        <f>HYPERLINK("https://stackoverflow.com/q/47293778", "47293778")</f>
        <v/>
      </c>
      <c r="B184" t="n">
        <v>0.2654970760233918</v>
      </c>
    </row>
    <row r="185">
      <c r="A185">
        <f>HYPERLINK("https://stackoverflow.com/q/47317006", "47317006")</f>
        <v/>
      </c>
      <c r="B185" t="n">
        <v>0.3000000000000001</v>
      </c>
    </row>
    <row r="186">
      <c r="A186">
        <f>HYPERLINK("https://stackoverflow.com/q/47345382", "47345382")</f>
        <v/>
      </c>
      <c r="B186" t="n">
        <v>0.318287037037037</v>
      </c>
    </row>
    <row r="187">
      <c r="A187">
        <f>HYPERLINK("https://stackoverflow.com/q/47628734", "47628734")</f>
        <v/>
      </c>
      <c r="B187" t="n">
        <v>0.1947712418300654</v>
      </c>
    </row>
    <row r="188">
      <c r="A188">
        <f>HYPERLINK("https://stackoverflow.com/q/47732539", "47732539")</f>
        <v/>
      </c>
      <c r="B188" t="n">
        <v>0.3808243727598565</v>
      </c>
    </row>
    <row r="189">
      <c r="A189">
        <f>HYPERLINK("https://stackoverflow.com/q/47802967", "47802967")</f>
        <v/>
      </c>
      <c r="B189" t="n">
        <v>0.3342592592592593</v>
      </c>
    </row>
    <row r="190">
      <c r="A190">
        <f>HYPERLINK("https://stackoverflow.com/q/48001643", "48001643")</f>
        <v/>
      </c>
      <c r="B190" t="n">
        <v>0.245679012345679</v>
      </c>
    </row>
    <row r="191">
      <c r="A191">
        <f>HYPERLINK("https://stackoverflow.com/q/48091397", "48091397")</f>
        <v/>
      </c>
      <c r="B191" t="n">
        <v>0.3169934640522877</v>
      </c>
    </row>
    <row r="192">
      <c r="A192">
        <f>HYPERLINK("https://stackoverflow.com/q/48158928", "48158928")</f>
        <v/>
      </c>
      <c r="B192" t="n">
        <v>0.236331569664903</v>
      </c>
    </row>
    <row r="193">
      <c r="A193">
        <f>HYPERLINK("https://stackoverflow.com/q/48168891", "48168891")</f>
        <v/>
      </c>
      <c r="B193" t="n">
        <v>0.3013698630136987</v>
      </c>
    </row>
    <row r="194">
      <c r="A194">
        <f>HYPERLINK("https://stackoverflow.com/q/48439782", "48439782")</f>
        <v/>
      </c>
      <c r="B194" t="n">
        <v>0.326984126984127</v>
      </c>
    </row>
    <row r="195">
      <c r="A195">
        <f>HYPERLINK("https://stackoverflow.com/q/48611208", "48611208")</f>
        <v/>
      </c>
      <c r="B195" t="n">
        <v>0.3125000000000001</v>
      </c>
    </row>
    <row r="196">
      <c r="A196">
        <f>HYPERLINK("https://stackoverflow.com/q/48752410", "48752410")</f>
        <v/>
      </c>
      <c r="B196" t="n">
        <v>0.3446969696969697</v>
      </c>
    </row>
    <row r="197">
      <c r="A197">
        <f>HYPERLINK("https://stackoverflow.com/q/48775484", "48775484")</f>
        <v/>
      </c>
      <c r="B197" t="n">
        <v>0.2888888888888889</v>
      </c>
    </row>
    <row r="198">
      <c r="A198">
        <f>HYPERLINK("https://stackoverflow.com/q/48785562", "48785562")</f>
        <v/>
      </c>
      <c r="B198" t="n">
        <v>0.3630952380952381</v>
      </c>
    </row>
    <row r="199">
      <c r="A199">
        <f>HYPERLINK("https://stackoverflow.com/q/48813443", "48813443")</f>
        <v/>
      </c>
      <c r="B199" t="n">
        <v>0.298941798941799</v>
      </c>
    </row>
    <row r="200">
      <c r="A200">
        <f>HYPERLINK("https://stackoverflow.com/q/48897493", "48897493")</f>
        <v/>
      </c>
      <c r="B200" t="n">
        <v>0.2190476190476191</v>
      </c>
    </row>
    <row r="201">
      <c r="A201">
        <f>HYPERLINK("https://stackoverflow.com/q/49033921", "49033921")</f>
        <v/>
      </c>
      <c r="B201" t="n">
        <v>0.3019607843137255</v>
      </c>
    </row>
    <row r="202">
      <c r="A202">
        <f>HYPERLINK("https://stackoverflow.com/q/49103880", "49103880")</f>
        <v/>
      </c>
      <c r="B202" t="n">
        <v>0.3464566929133858</v>
      </c>
    </row>
    <row r="203">
      <c r="A203">
        <f>HYPERLINK("https://stackoverflow.com/q/49229199", "49229199")</f>
        <v/>
      </c>
      <c r="B203" t="n">
        <v>0.3082437275985664</v>
      </c>
    </row>
    <row r="204">
      <c r="A204">
        <f>HYPERLINK("https://stackoverflow.com/q/49263074", "49263074")</f>
        <v/>
      </c>
      <c r="B204" t="n">
        <v>0.2339181286549708</v>
      </c>
    </row>
    <row r="205">
      <c r="A205">
        <f>HYPERLINK("https://stackoverflow.com/q/49326074", "49326074")</f>
        <v/>
      </c>
      <c r="B205" t="n">
        <v>0.2660406885759</v>
      </c>
    </row>
    <row r="206">
      <c r="A206">
        <f>HYPERLINK("https://stackoverflow.com/q/49400625", "49400625")</f>
        <v/>
      </c>
      <c r="B206" t="n">
        <v>0.2648148148148148</v>
      </c>
    </row>
    <row r="207">
      <c r="A207">
        <f>HYPERLINK("https://stackoverflow.com/q/49434916", "49434916")</f>
        <v/>
      </c>
      <c r="B207" t="n">
        <v>0.3270911360799001</v>
      </c>
    </row>
    <row r="208">
      <c r="A208">
        <f>HYPERLINK("https://stackoverflow.com/q/49439737", "49439737")</f>
        <v/>
      </c>
      <c r="B208" t="n">
        <v>0.2450980392156862</v>
      </c>
    </row>
    <row r="209">
      <c r="A209">
        <f>HYPERLINK("https://stackoverflow.com/q/49447462", "49447462")</f>
        <v/>
      </c>
      <c r="B209" t="n">
        <v>0.2756132756132756</v>
      </c>
    </row>
    <row r="210">
      <c r="A210">
        <f>HYPERLINK("https://stackoverflow.com/q/49509195", "49509195")</f>
        <v/>
      </c>
      <c r="B210" t="n">
        <v>0.2136752136752137</v>
      </c>
    </row>
    <row r="211">
      <c r="A211">
        <f>HYPERLINK("https://stackoverflow.com/q/49553459", "49553459")</f>
        <v/>
      </c>
      <c r="B211" t="n">
        <v>0.2369714847590954</v>
      </c>
    </row>
    <row r="212">
      <c r="A212">
        <f>HYPERLINK("https://stackoverflow.com/q/49615281", "49615281")</f>
        <v/>
      </c>
      <c r="B212" t="n">
        <v>0.4205693296602387</v>
      </c>
    </row>
    <row r="213">
      <c r="A213">
        <f>HYPERLINK("https://stackoverflow.com/q/49644610", "49644610")</f>
        <v/>
      </c>
      <c r="B213" t="n">
        <v>0.2537878787878789</v>
      </c>
    </row>
    <row r="214">
      <c r="A214">
        <f>HYPERLINK("https://stackoverflow.com/q/49659166", "49659166")</f>
        <v/>
      </c>
      <c r="B214" t="n">
        <v>0.3944875107665805</v>
      </c>
    </row>
    <row r="215">
      <c r="A215">
        <f>HYPERLINK("https://stackoverflow.com/q/49701465", "49701465")</f>
        <v/>
      </c>
      <c r="B215" t="n">
        <v>0.2745098039215687</v>
      </c>
    </row>
    <row r="216">
      <c r="A216">
        <f>HYPERLINK("https://stackoverflow.com/q/49715967", "49715967")</f>
        <v/>
      </c>
      <c r="B216" t="n">
        <v>0.3247863247863247</v>
      </c>
    </row>
    <row r="217">
      <c r="A217">
        <f>HYPERLINK("https://stackoverflow.com/q/49838965", "49838965")</f>
        <v/>
      </c>
      <c r="B217" t="n">
        <v>0.2384519350811486</v>
      </c>
    </row>
    <row r="218">
      <c r="A218">
        <f>HYPERLINK("https://stackoverflow.com/q/49944261", "49944261")</f>
        <v/>
      </c>
      <c r="B218" t="n">
        <v>0.2395833333333333</v>
      </c>
    </row>
    <row r="219">
      <c r="A219">
        <f>HYPERLINK("https://stackoverflow.com/q/49958989", "49958989")</f>
        <v/>
      </c>
      <c r="B219" t="n">
        <v>0.3738848337388483</v>
      </c>
    </row>
    <row r="220">
      <c r="A220">
        <f>HYPERLINK("https://stackoverflow.com/q/50116681", "50116681")</f>
        <v/>
      </c>
      <c r="B220" t="n">
        <v>0.351851851851852</v>
      </c>
    </row>
    <row r="221">
      <c r="A221">
        <f>HYPERLINK("https://stackoverflow.com/q/50121723", "50121723")</f>
        <v/>
      </c>
      <c r="B221" t="n">
        <v>0.2633181126331812</v>
      </c>
    </row>
    <row r="222">
      <c r="A222">
        <f>HYPERLINK("https://stackoverflow.com/q/50128461", "50128461")</f>
        <v/>
      </c>
      <c r="B222" t="n">
        <v>0.3209876543209877</v>
      </c>
    </row>
    <row r="223">
      <c r="A223">
        <f>HYPERLINK("https://stackoverflow.com/q/50167772", "50167772")</f>
        <v/>
      </c>
      <c r="B223" t="n">
        <v>0.2566510172143976</v>
      </c>
    </row>
    <row r="224">
      <c r="A224">
        <f>HYPERLINK("https://stackoverflow.com/q/50168257", "50168257")</f>
        <v/>
      </c>
      <c r="B224" t="n">
        <v>0.2784810126582279</v>
      </c>
    </row>
    <row r="225">
      <c r="A225">
        <f>HYPERLINK("https://stackoverflow.com/q/50191802", "50191802")</f>
        <v/>
      </c>
      <c r="B225" t="n">
        <v>0.2412698412698413</v>
      </c>
    </row>
    <row r="226">
      <c r="A226">
        <f>HYPERLINK("https://stackoverflow.com/q/50223180", "50223180")</f>
        <v/>
      </c>
      <c r="B226" t="n">
        <v>0.2928240740740741</v>
      </c>
    </row>
    <row r="227">
      <c r="A227">
        <f>HYPERLINK("https://stackoverflow.com/q/50326508", "50326508")</f>
        <v/>
      </c>
      <c r="B227" t="n">
        <v>0.2544061302681992</v>
      </c>
    </row>
    <row r="228">
      <c r="A228">
        <f>HYPERLINK("https://stackoverflow.com/q/50442085", "50442085")</f>
        <v/>
      </c>
      <c r="B228" t="n">
        <v>0.2503516174402251</v>
      </c>
    </row>
    <row r="229">
      <c r="A229">
        <f>HYPERLINK("https://stackoverflow.com/q/50490209", "50490209")</f>
        <v/>
      </c>
      <c r="B229" t="n">
        <v>0.2134502923976608</v>
      </c>
    </row>
    <row r="230">
      <c r="A230">
        <f>HYPERLINK("https://stackoverflow.com/q/50584594", "50584594")</f>
        <v/>
      </c>
      <c r="B230" t="n">
        <v>0.3975308641975309</v>
      </c>
    </row>
    <row r="231">
      <c r="A231">
        <f>HYPERLINK("https://stackoverflow.com/q/50633830", "50633830")</f>
        <v/>
      </c>
      <c r="B231" t="n">
        <v>0.2515555555555555</v>
      </c>
    </row>
    <row r="232">
      <c r="A232">
        <f>HYPERLINK("https://stackoverflow.com/q/50636935", "50636935")</f>
        <v/>
      </c>
      <c r="B232" t="n">
        <v>0.2626262626262627</v>
      </c>
    </row>
    <row r="233">
      <c r="A233">
        <f>HYPERLINK("https://stackoverflow.com/q/50661246", "50661246")</f>
        <v/>
      </c>
      <c r="B233" t="n">
        <v>0.2342342342342343</v>
      </c>
    </row>
    <row r="234">
      <c r="A234">
        <f>HYPERLINK("https://stackoverflow.com/q/50674560", "50674560")</f>
        <v/>
      </c>
      <c r="B234" t="n">
        <v>0.2664399092970522</v>
      </c>
    </row>
    <row r="235">
      <c r="A235">
        <f>HYPERLINK("https://stackoverflow.com/q/50757567", "50757567")</f>
        <v/>
      </c>
      <c r="B235" t="n">
        <v>0.2942942942942944</v>
      </c>
    </row>
    <row r="236">
      <c r="A236">
        <f>HYPERLINK("https://stackoverflow.com/q/50846243", "50846243")</f>
        <v/>
      </c>
      <c r="B236" t="n">
        <v>0.3450292397660819</v>
      </c>
    </row>
    <row r="237">
      <c r="A237">
        <f>HYPERLINK("https://stackoverflow.com/q/50868194", "50868194")</f>
        <v/>
      </c>
      <c r="B237" t="n">
        <v>0.3034825870646767</v>
      </c>
    </row>
    <row r="238">
      <c r="A238">
        <f>HYPERLINK("https://stackoverflow.com/q/50872515", "50872515")</f>
        <v/>
      </c>
      <c r="B238" t="n">
        <v>0.2678362573099415</v>
      </c>
    </row>
    <row r="239">
      <c r="A239">
        <f>HYPERLINK("https://stackoverflow.com/q/50882936", "50882936")</f>
        <v/>
      </c>
      <c r="B239" t="n">
        <v>0.246031746031746</v>
      </c>
    </row>
    <row r="240">
      <c r="A240">
        <f>HYPERLINK("https://stackoverflow.com/q/51031495", "51031495")</f>
        <v/>
      </c>
      <c r="B240" t="n">
        <v>0.3146314631463147</v>
      </c>
    </row>
    <row r="241">
      <c r="A241">
        <f>HYPERLINK("https://stackoverflow.com/q/51050661", "51050661")</f>
        <v/>
      </c>
      <c r="B241" t="n">
        <v>0.24408014571949</v>
      </c>
    </row>
    <row r="242">
      <c r="A242">
        <f>HYPERLINK("https://stackoverflow.com/q/51072576", "51072576")</f>
        <v/>
      </c>
      <c r="B242" t="n">
        <v>0.4820647419072616</v>
      </c>
    </row>
    <row r="243">
      <c r="A243">
        <f>HYPERLINK("https://stackoverflow.com/q/51092787", "51092787")</f>
        <v/>
      </c>
      <c r="B243" t="n">
        <v>0.2858683926645093</v>
      </c>
    </row>
    <row r="244">
      <c r="A244">
        <f>HYPERLINK("https://stackoverflow.com/q/51105842", "51105842")</f>
        <v/>
      </c>
      <c r="B244" t="n">
        <v>0.2582846003898636</v>
      </c>
    </row>
    <row r="245">
      <c r="A245">
        <f>HYPERLINK("https://stackoverflow.com/q/51150942", "51150942")</f>
        <v/>
      </c>
      <c r="B245" t="n">
        <v>0.2378716744913929</v>
      </c>
    </row>
    <row r="246">
      <c r="A246">
        <f>HYPERLINK("https://stackoverflow.com/q/51157469", "51157469")</f>
        <v/>
      </c>
      <c r="B246" t="n">
        <v>0.3126361655773421</v>
      </c>
    </row>
    <row r="247">
      <c r="A247">
        <f>HYPERLINK("https://stackoverflow.com/q/51162737", "51162737")</f>
        <v/>
      </c>
      <c r="B247" t="n">
        <v>0.2724505327245054</v>
      </c>
    </row>
    <row r="248">
      <c r="A248">
        <f>HYPERLINK("https://stackoverflow.com/q/51171853", "51171853")</f>
        <v/>
      </c>
      <c r="B248" t="n">
        <v>0.3368794326241136</v>
      </c>
    </row>
    <row r="249">
      <c r="A249">
        <f>HYPERLINK("https://stackoverflow.com/q/51178290", "51178290")</f>
        <v/>
      </c>
      <c r="B249" t="n">
        <v>0.288888888888889</v>
      </c>
    </row>
    <row r="250">
      <c r="A250">
        <f>HYPERLINK("https://stackoverflow.com/q/51257658", "51257658")</f>
        <v/>
      </c>
      <c r="B250" t="n">
        <v>0.213888888888889</v>
      </c>
    </row>
    <row r="251">
      <c r="A251">
        <f>HYPERLINK("https://stackoverflow.com/q/51352351", "51352351")</f>
        <v/>
      </c>
      <c r="B251" t="n">
        <v>0.446969696969697</v>
      </c>
    </row>
    <row r="252">
      <c r="A252">
        <f>HYPERLINK("https://stackoverflow.com/q/51384016", "51384016")</f>
        <v/>
      </c>
      <c r="B252" t="n">
        <v>0.2887323943661972</v>
      </c>
    </row>
    <row r="253">
      <c r="A253">
        <f>HYPERLINK("https://stackoverflow.com/q/51398947", "51398947")</f>
        <v/>
      </c>
      <c r="B253" t="n">
        <v>0.2520045819014892</v>
      </c>
    </row>
    <row r="254">
      <c r="A254">
        <f>HYPERLINK("https://stackoverflow.com/q/51443599", "51443599")</f>
        <v/>
      </c>
      <c r="B254" t="n">
        <v>0.3172690763052209</v>
      </c>
    </row>
    <row r="255">
      <c r="A255">
        <f>HYPERLINK("https://stackoverflow.com/q/51488750", "51488750")</f>
        <v/>
      </c>
      <c r="B255" t="n">
        <v>0.3591893780573026</v>
      </c>
    </row>
    <row r="256">
      <c r="A256">
        <f>HYPERLINK("https://stackoverflow.com/q/51499885", "51499885")</f>
        <v/>
      </c>
      <c r="B256" t="n">
        <v>0.271604938271605</v>
      </c>
    </row>
    <row r="257">
      <c r="A257">
        <f>HYPERLINK("https://stackoverflow.com/q/51639748", "51639748")</f>
        <v/>
      </c>
      <c r="B257" t="n">
        <v>0.3318713450292398</v>
      </c>
    </row>
    <row r="258">
      <c r="A258">
        <f>HYPERLINK("https://stackoverflow.com/q/51656823", "51656823")</f>
        <v/>
      </c>
      <c r="B258" t="n">
        <v>0.2276867030965391</v>
      </c>
    </row>
    <row r="259">
      <c r="A259">
        <f>HYPERLINK("https://stackoverflow.com/q/51657195", "51657195")</f>
        <v/>
      </c>
      <c r="B259" t="n">
        <v>0.1922398589065255</v>
      </c>
    </row>
    <row r="260">
      <c r="A260">
        <f>HYPERLINK("https://stackoverflow.com/q/51700472", "51700472")</f>
        <v/>
      </c>
      <c r="B260" t="n">
        <v>0.2629107981220658</v>
      </c>
    </row>
    <row r="261">
      <c r="A261">
        <f>HYPERLINK("https://stackoverflow.com/q/51730232", "51730232")</f>
        <v/>
      </c>
      <c r="B261" t="n">
        <v>0.2559774964838257</v>
      </c>
    </row>
    <row r="262">
      <c r="A262">
        <f>HYPERLINK("https://stackoverflow.com/q/51748181", "51748181")</f>
        <v/>
      </c>
      <c r="B262" t="n">
        <v>0.2613458528951488</v>
      </c>
    </row>
    <row r="263">
      <c r="A263">
        <f>HYPERLINK("https://stackoverflow.com/q/51840153", "51840153")</f>
        <v/>
      </c>
      <c r="B263" t="n">
        <v>0.2172470978441128</v>
      </c>
    </row>
    <row r="264">
      <c r="A264">
        <f>HYPERLINK("https://stackoverflow.com/q/51870216", "51870216")</f>
        <v/>
      </c>
      <c r="B264" t="n">
        <v>0.2095238095238095</v>
      </c>
    </row>
    <row r="265">
      <c r="A265">
        <f>HYPERLINK("https://stackoverflow.com/q/51874604", "51874604")</f>
        <v/>
      </c>
      <c r="B265" t="n">
        <v>0.2556894243641233</v>
      </c>
    </row>
    <row r="266">
      <c r="A266">
        <f>HYPERLINK("https://stackoverflow.com/q/51893056", "51893056")</f>
        <v/>
      </c>
      <c r="B266" t="n">
        <v>0.2728758169934641</v>
      </c>
    </row>
    <row r="267">
      <c r="A267">
        <f>HYPERLINK("https://stackoverflow.com/q/51923404", "51923404")</f>
        <v/>
      </c>
      <c r="B267" t="n">
        <v>0.3588175331294598</v>
      </c>
    </row>
    <row r="268">
      <c r="A268">
        <f>HYPERLINK("https://stackoverflow.com/q/51950209", "51950209")</f>
        <v/>
      </c>
      <c r="B268" t="n">
        <v>0.2653061224489796</v>
      </c>
    </row>
    <row r="269">
      <c r="A269">
        <f>HYPERLINK("https://stackoverflow.com/q/51965019", "51965019")</f>
        <v/>
      </c>
      <c r="B269" t="n">
        <v>0.2152046783625731</v>
      </c>
    </row>
    <row r="270">
      <c r="A270">
        <f>HYPERLINK("https://stackoverflow.com/q/51977391", "51977391")</f>
        <v/>
      </c>
      <c r="B270" t="n">
        <v>0.2206349206349207</v>
      </c>
    </row>
    <row r="271">
      <c r="A271">
        <f>HYPERLINK("https://stackoverflow.com/q/51980747", "51980747")</f>
        <v/>
      </c>
      <c r="B271" t="n">
        <v>0.2414814814814816</v>
      </c>
    </row>
    <row r="272">
      <c r="A272">
        <f>HYPERLINK("https://stackoverflow.com/q/52003746", "52003746")</f>
        <v/>
      </c>
      <c r="B272" t="n">
        <v>0.3262108262108263</v>
      </c>
    </row>
    <row r="273">
      <c r="A273">
        <f>HYPERLINK("https://stackoverflow.com/q/52054618", "52054618")</f>
        <v/>
      </c>
      <c r="B273" t="n">
        <v>0.3538295577130529</v>
      </c>
    </row>
    <row r="274">
      <c r="A274">
        <f>HYPERLINK("https://stackoverflow.com/q/52058662", "52058662")</f>
        <v/>
      </c>
      <c r="B274" t="n">
        <v>0.3228758169934641</v>
      </c>
    </row>
    <row r="275">
      <c r="A275">
        <f>HYPERLINK("https://stackoverflow.com/q/52133532", "52133532")</f>
        <v/>
      </c>
      <c r="B275" t="n">
        <v>0.2131782945736434</v>
      </c>
    </row>
    <row r="276">
      <c r="A276">
        <f>HYPERLINK("https://stackoverflow.com/q/52144189", "52144189")</f>
        <v/>
      </c>
      <c r="B276" t="n">
        <v>0.2052287581699347</v>
      </c>
    </row>
    <row r="277">
      <c r="A277">
        <f>HYPERLINK("https://stackoverflow.com/q/52186852", "52186852")</f>
        <v/>
      </c>
      <c r="B277" t="n">
        <v>0.3881278538812787</v>
      </c>
    </row>
    <row r="278">
      <c r="A278">
        <f>HYPERLINK("https://stackoverflow.com/q/52201545", "52201545")</f>
        <v/>
      </c>
      <c r="B278" t="n">
        <v>0.3314500941619586</v>
      </c>
    </row>
    <row r="279">
      <c r="A279">
        <f>HYPERLINK("https://stackoverflow.com/q/52215513", "52215513")</f>
        <v/>
      </c>
      <c r="B279" t="n">
        <v>0.3221099887766555</v>
      </c>
    </row>
    <row r="280">
      <c r="A280">
        <f>HYPERLINK("https://stackoverflow.com/q/52224883", "52224883")</f>
        <v/>
      </c>
      <c r="B280" t="n">
        <v>0.2321232123212322</v>
      </c>
    </row>
    <row r="281">
      <c r="A281">
        <f>HYPERLINK("https://stackoverflow.com/q/52294863", "52294863")</f>
        <v/>
      </c>
      <c r="B281" t="n">
        <v>0.2796504369538078</v>
      </c>
    </row>
    <row r="282">
      <c r="A282">
        <f>HYPERLINK("https://stackoverflow.com/q/52299979", "52299979")</f>
        <v/>
      </c>
      <c r="B282" t="n">
        <v>0.264367816091954</v>
      </c>
    </row>
    <row r="283">
      <c r="A283">
        <f>HYPERLINK("https://stackoverflow.com/q/52332025", "52332025")</f>
        <v/>
      </c>
      <c r="B283" t="n">
        <v>0.2449799196787149</v>
      </c>
    </row>
    <row r="284">
      <c r="A284">
        <f>HYPERLINK("https://stackoverflow.com/q/52406269", "52406269")</f>
        <v/>
      </c>
      <c r="B284" t="n">
        <v>0.2109704641350212</v>
      </c>
    </row>
    <row r="285">
      <c r="A285">
        <f>HYPERLINK("https://stackoverflow.com/q/52480985", "52480985")</f>
        <v/>
      </c>
      <c r="B285" t="n">
        <v>0.2573099415204678</v>
      </c>
    </row>
    <row r="286">
      <c r="A286">
        <f>HYPERLINK("https://stackoverflow.com/q/52497823", "52497823")</f>
        <v/>
      </c>
      <c r="B286" t="n">
        <v>0.2610571736785329</v>
      </c>
    </row>
    <row r="287">
      <c r="A287">
        <f>HYPERLINK("https://stackoverflow.com/q/52544025", "52544025")</f>
        <v/>
      </c>
      <c r="B287" t="n">
        <v>0.3174603174603175</v>
      </c>
    </row>
    <row r="288">
      <c r="A288">
        <f>HYPERLINK("https://stackoverflow.com/q/52605791", "52605791")</f>
        <v/>
      </c>
      <c r="B288" t="n">
        <v>0.2680412371134021</v>
      </c>
    </row>
    <row r="289">
      <c r="A289">
        <f>HYPERLINK("https://stackoverflow.com/q/52648963", "52648963")</f>
        <v/>
      </c>
      <c r="B289" t="n">
        <v>0.2297297297297298</v>
      </c>
    </row>
    <row r="290">
      <c r="A290">
        <f>HYPERLINK("https://stackoverflow.com/q/52670156", "52670156")</f>
        <v/>
      </c>
      <c r="B290" t="n">
        <v>0.3484848484848484</v>
      </c>
    </row>
    <row r="291">
      <c r="A291">
        <f>HYPERLINK("https://stackoverflow.com/q/52684091", "52684091")</f>
        <v/>
      </c>
      <c r="B291" t="n">
        <v>0.3894080996884735</v>
      </c>
    </row>
    <row r="292">
      <c r="A292">
        <f>HYPERLINK("https://stackoverflow.com/q/52720455", "52720455")</f>
        <v/>
      </c>
      <c r="B292" t="n">
        <v>0.3220486111111111</v>
      </c>
    </row>
    <row r="293">
      <c r="A293">
        <f>HYPERLINK("https://stackoverflow.com/q/52737691", "52737691")</f>
        <v/>
      </c>
      <c r="B293" t="n">
        <v>0.2276867030965391</v>
      </c>
    </row>
    <row r="294">
      <c r="A294">
        <f>HYPERLINK("https://stackoverflow.com/q/52744026", "52744026")</f>
        <v/>
      </c>
      <c r="B294" t="n">
        <v>0.2510288065843622</v>
      </c>
    </row>
    <row r="295">
      <c r="A295">
        <f>HYPERLINK("https://stackoverflow.com/q/52761661", "52761661")</f>
        <v/>
      </c>
      <c r="B295" t="n">
        <v>0.3203463203463204</v>
      </c>
    </row>
    <row r="296">
      <c r="A296">
        <f>HYPERLINK("https://stackoverflow.com/q/52764400", "52764400")</f>
        <v/>
      </c>
      <c r="B296" t="n">
        <v>0.2125000000000001</v>
      </c>
    </row>
    <row r="297">
      <c r="A297">
        <f>HYPERLINK("https://stackoverflow.com/q/52781309", "52781309")</f>
        <v/>
      </c>
      <c r="B297" t="n">
        <v>0.2586520947176685</v>
      </c>
    </row>
    <row r="298">
      <c r="A298">
        <f>HYPERLINK("https://stackoverflow.com/q/52838421", "52838421")</f>
        <v/>
      </c>
      <c r="B298" t="n">
        <v>0.3417874396135266</v>
      </c>
    </row>
    <row r="299">
      <c r="A299">
        <f>HYPERLINK("https://stackoverflow.com/q/52843956", "52843956")</f>
        <v/>
      </c>
      <c r="B299" t="n">
        <v>0.3428079242032731</v>
      </c>
    </row>
    <row r="300">
      <c r="A300">
        <f>HYPERLINK("https://stackoverflow.com/q/52880268", "52880268")</f>
        <v/>
      </c>
      <c r="B300" t="n">
        <v>0.2575163398692811</v>
      </c>
    </row>
    <row r="301">
      <c r="A301">
        <f>HYPERLINK("https://stackoverflow.com/q/52939680", "52939680")</f>
        <v/>
      </c>
      <c r="B301" t="n">
        <v>0.2155555555555556</v>
      </c>
    </row>
    <row r="302">
      <c r="A302">
        <f>HYPERLINK("https://stackoverflow.com/q/52953534", "52953534")</f>
        <v/>
      </c>
      <c r="B302" t="n">
        <v>0.2727272727272728</v>
      </c>
    </row>
    <row r="303">
      <c r="A303">
        <f>HYPERLINK("https://stackoverflow.com/q/52975602", "52975602")</f>
        <v/>
      </c>
      <c r="B303" t="n">
        <v>0.3321878579610538</v>
      </c>
    </row>
    <row r="304">
      <c r="A304">
        <f>HYPERLINK("https://stackoverflow.com/q/53115362", "53115362")</f>
        <v/>
      </c>
      <c r="B304" t="n">
        <v>0.3386605783866057</v>
      </c>
    </row>
    <row r="305">
      <c r="A305">
        <f>HYPERLINK("https://stackoverflow.com/q/53167215", "53167215")</f>
        <v/>
      </c>
      <c r="B305" t="n">
        <v>0.3305555555555555</v>
      </c>
    </row>
    <row r="306">
      <c r="A306">
        <f>HYPERLINK("https://stackoverflow.com/q/53173969", "53173969")</f>
        <v/>
      </c>
      <c r="B306" t="n">
        <v>0.2449223416965353</v>
      </c>
    </row>
    <row r="307">
      <c r="A307">
        <f>HYPERLINK("https://stackoverflow.com/q/53174186", "53174186")</f>
        <v/>
      </c>
      <c r="B307" t="n">
        <v>0.2653256704980843</v>
      </c>
    </row>
    <row r="308">
      <c r="A308">
        <f>HYPERLINK("https://stackoverflow.com/q/53195363", "53195363")</f>
        <v/>
      </c>
      <c r="B308" t="n">
        <v>0.2334739803094234</v>
      </c>
    </row>
    <row r="309">
      <c r="A309">
        <f>HYPERLINK("https://stackoverflow.com/q/53232272", "53232272")</f>
        <v/>
      </c>
      <c r="B309" t="n">
        <v>0.2962962962962964</v>
      </c>
    </row>
    <row r="310">
      <c r="A310">
        <f>HYPERLINK("https://stackoverflow.com/q/53258037", "53258037")</f>
        <v/>
      </c>
      <c r="B310" t="n">
        <v>0.3242894056847546</v>
      </c>
    </row>
    <row r="311">
      <c r="A311">
        <f>HYPERLINK("https://stackoverflow.com/q/53388231", "53388231")</f>
        <v/>
      </c>
      <c r="B311" t="n">
        <v>0.2139303482587065</v>
      </c>
    </row>
    <row r="312">
      <c r="A312">
        <f>HYPERLINK("https://stackoverflow.com/q/53478159", "53478159")</f>
        <v/>
      </c>
      <c r="B312" t="n">
        <v>0.4787878787878788</v>
      </c>
    </row>
    <row r="313">
      <c r="A313">
        <f>HYPERLINK("https://stackoverflow.com/q/53571219", "53571219")</f>
        <v/>
      </c>
      <c r="B313" t="n">
        <v>0.2373737373737374</v>
      </c>
    </row>
    <row r="314">
      <c r="A314">
        <f>HYPERLINK("https://stackoverflow.com/q/53669169", "53669169")</f>
        <v/>
      </c>
      <c r="B314" t="n">
        <v>0.2380952380952382</v>
      </c>
    </row>
    <row r="315">
      <c r="A315">
        <f>HYPERLINK("https://stackoverflow.com/q/53670395", "53670395")</f>
        <v/>
      </c>
      <c r="B315" t="n">
        <v>0.2485681557846506</v>
      </c>
    </row>
    <row r="316">
      <c r="A316">
        <f>HYPERLINK("https://stackoverflow.com/q/53748256", "53748256")</f>
        <v/>
      </c>
      <c r="B316" t="n">
        <v>0.3102453102453103</v>
      </c>
    </row>
    <row r="317">
      <c r="A317">
        <f>HYPERLINK("https://stackoverflow.com/q/53751429", "53751429")</f>
        <v/>
      </c>
      <c r="B317" t="n">
        <v>0.3020833333333334</v>
      </c>
    </row>
    <row r="318">
      <c r="A318">
        <f>HYPERLINK("https://stackoverflow.com/q/53874059", "53874059")</f>
        <v/>
      </c>
      <c r="B318" t="n">
        <v>0.2500000000000001</v>
      </c>
    </row>
    <row r="319">
      <c r="A319">
        <f>HYPERLINK("https://stackoverflow.com/q/53933243", "53933243")</f>
        <v/>
      </c>
      <c r="B319" t="n">
        <v>0.2718089990817263</v>
      </c>
    </row>
    <row r="320">
      <c r="A320">
        <f>HYPERLINK("https://stackoverflow.com/q/53942601", "53942601")</f>
        <v/>
      </c>
      <c r="B320" t="n">
        <v>0.407859078590786</v>
      </c>
    </row>
    <row r="321">
      <c r="A321">
        <f>HYPERLINK("https://stackoverflow.com/q/53966488", "53966488")</f>
        <v/>
      </c>
      <c r="B321" t="n">
        <v>0.2013888888888889</v>
      </c>
    </row>
    <row r="322">
      <c r="A322">
        <f>HYPERLINK("https://stackoverflow.com/q/53990868", "53990868")</f>
        <v/>
      </c>
      <c r="B322" t="n">
        <v>0.2936507936507937</v>
      </c>
    </row>
    <row r="323">
      <c r="A323">
        <f>HYPERLINK("https://stackoverflow.com/q/54068351", "54068351")</f>
        <v/>
      </c>
      <c r="B323" t="n">
        <v>0.3071161048689139</v>
      </c>
    </row>
    <row r="324">
      <c r="A324">
        <f>HYPERLINK("https://stackoverflow.com/q/54114480", "54114480")</f>
        <v/>
      </c>
      <c r="B324" t="n">
        <v>0.2666666666666667</v>
      </c>
    </row>
    <row r="325">
      <c r="A325">
        <f>HYPERLINK("https://stackoverflow.com/q/54121067", "54121067")</f>
        <v/>
      </c>
      <c r="B325" t="n">
        <v>0.2960372960372961</v>
      </c>
    </row>
    <row r="326">
      <c r="A326">
        <f>HYPERLINK("https://stackoverflow.com/q/54138914", "54138914")</f>
        <v/>
      </c>
      <c r="B326" t="n">
        <v>0.2874396135265701</v>
      </c>
    </row>
    <row r="327">
      <c r="A327">
        <f>HYPERLINK("https://stackoverflow.com/q/54171073", "54171073")</f>
        <v/>
      </c>
      <c r="B327" t="n">
        <v>0.3198653198653199</v>
      </c>
    </row>
    <row r="328">
      <c r="A328">
        <f>HYPERLINK("https://stackoverflow.com/q/54346725", "54346725")</f>
        <v/>
      </c>
      <c r="B328" t="n">
        <v>0.4281345565749236</v>
      </c>
    </row>
    <row r="329">
      <c r="A329">
        <f>HYPERLINK("https://stackoverflow.com/q/54372408", "54372408")</f>
        <v/>
      </c>
      <c r="B329" t="n">
        <v>0.2955082742316786</v>
      </c>
    </row>
    <row r="330">
      <c r="A330">
        <f>HYPERLINK("https://stackoverflow.com/q/54392707", "54392707")</f>
        <v/>
      </c>
      <c r="B330" t="n">
        <v>0.3862433862433863</v>
      </c>
    </row>
    <row r="331">
      <c r="A331">
        <f>HYPERLINK("https://stackoverflow.com/q/54473192", "54473192")</f>
        <v/>
      </c>
      <c r="B331" t="n">
        <v>0.3484848484848486</v>
      </c>
    </row>
    <row r="332">
      <c r="A332">
        <f>HYPERLINK("https://stackoverflow.com/q/54475094", "54475094")</f>
        <v/>
      </c>
      <c r="B332" t="n">
        <v>0.2311827956989248</v>
      </c>
    </row>
    <row r="333">
      <c r="A333">
        <f>HYPERLINK("https://stackoverflow.com/q/54478438", "54478438")</f>
        <v/>
      </c>
      <c r="B333" t="n">
        <v>0.2891737891737892</v>
      </c>
    </row>
    <row r="334">
      <c r="A334">
        <f>HYPERLINK("https://stackoverflow.com/q/54604041", "54604041")</f>
        <v/>
      </c>
      <c r="B334" t="n">
        <v>0.2065972222222222</v>
      </c>
    </row>
    <row r="335">
      <c r="A335">
        <f>HYPERLINK("https://stackoverflow.com/q/54622703", "54622703")</f>
        <v/>
      </c>
      <c r="B335" t="n">
        <v>0.2171136653895275</v>
      </c>
    </row>
    <row r="336">
      <c r="A336">
        <f>HYPERLINK("https://stackoverflow.com/q/54760591", "54760591")</f>
        <v/>
      </c>
      <c r="B336" t="n">
        <v>0.4247144340602285</v>
      </c>
    </row>
    <row r="337">
      <c r="A337">
        <f>HYPERLINK("https://stackoverflow.com/q/54822913", "54822913")</f>
        <v/>
      </c>
      <c r="B337" t="n">
        <v>0.2233333333333333</v>
      </c>
    </row>
    <row r="338">
      <c r="A338">
        <f>HYPERLINK("https://stackoverflow.com/q/54848296", "54848296")</f>
        <v/>
      </c>
      <c r="B338" t="n">
        <v>0.3051146384479718</v>
      </c>
    </row>
    <row r="339">
      <c r="A339">
        <f>HYPERLINK("https://stackoverflow.com/q/54906258", "54906258")</f>
        <v/>
      </c>
      <c r="B339" t="n">
        <v>0.271604938271605</v>
      </c>
    </row>
    <row r="340">
      <c r="A340">
        <f>HYPERLINK("https://stackoverflow.com/q/54906295", "54906295")</f>
        <v/>
      </c>
      <c r="B340" t="n">
        <v>0.3037716615698266</v>
      </c>
    </row>
    <row r="341">
      <c r="A341">
        <f>HYPERLINK("https://stackoverflow.com/q/54925179", "54925179")</f>
        <v/>
      </c>
      <c r="B341" t="n">
        <v>0.2090395480225989</v>
      </c>
    </row>
    <row r="342">
      <c r="A342">
        <f>HYPERLINK("https://stackoverflow.com/q/54991854", "54991854")</f>
        <v/>
      </c>
      <c r="B342" t="n">
        <v>0.2430555555555556</v>
      </c>
    </row>
    <row r="343">
      <c r="A343">
        <f>HYPERLINK("https://stackoverflow.com/q/55000264", "55000264")</f>
        <v/>
      </c>
      <c r="B343" t="n">
        <v>0.2896379525593009</v>
      </c>
    </row>
    <row r="344">
      <c r="A344">
        <f>HYPERLINK("https://stackoverflow.com/q/55117661", "55117661")</f>
        <v/>
      </c>
      <c r="B344" t="n">
        <v>0.2836879432624113</v>
      </c>
    </row>
    <row r="345">
      <c r="A345">
        <f>HYPERLINK("https://stackoverflow.com/q/55135069", "55135069")</f>
        <v/>
      </c>
      <c r="B345" t="n">
        <v>0.1976744186046512</v>
      </c>
    </row>
    <row r="346">
      <c r="A346">
        <f>HYPERLINK("https://stackoverflow.com/q/55136468", "55136468")</f>
        <v/>
      </c>
      <c r="B346" t="n">
        <v>0.2603174603174604</v>
      </c>
    </row>
    <row r="347">
      <c r="A347">
        <f>HYPERLINK("https://stackoverflow.com/q/55137884", "55137884")</f>
        <v/>
      </c>
      <c r="B347" t="n">
        <v>0.2666666666666667</v>
      </c>
    </row>
    <row r="348">
      <c r="A348">
        <f>HYPERLINK("https://stackoverflow.com/q/55240089", "55240089")</f>
        <v/>
      </c>
      <c r="B348" t="n">
        <v>0.2560386473429951</v>
      </c>
    </row>
    <row r="349">
      <c r="A349">
        <f>HYPERLINK("https://stackoverflow.com/q/55240373", "55240373")</f>
        <v/>
      </c>
      <c r="B349" t="n">
        <v>0.2707535121328226</v>
      </c>
    </row>
    <row r="350">
      <c r="A350">
        <f>HYPERLINK("https://stackoverflow.com/q/55286040", "55286040")</f>
        <v/>
      </c>
      <c r="B350" t="n">
        <v>0.2628434886499403</v>
      </c>
    </row>
    <row r="351">
      <c r="A351">
        <f>HYPERLINK("https://stackoverflow.com/q/55299725", "55299725")</f>
        <v/>
      </c>
      <c r="B351" t="n">
        <v>0.3601532567049808</v>
      </c>
    </row>
    <row r="352">
      <c r="A352">
        <f>HYPERLINK("https://stackoverflow.com/q/55300016", "55300016")</f>
        <v/>
      </c>
      <c r="B352" t="n">
        <v>0.3319615912208505</v>
      </c>
    </row>
    <row r="353">
      <c r="A353">
        <f>HYPERLINK("https://stackoverflow.com/q/55350422", "55350422")</f>
        <v/>
      </c>
      <c r="B353" t="n">
        <v>0.2881226053639847</v>
      </c>
    </row>
    <row r="354">
      <c r="A354">
        <f>HYPERLINK("https://stackoverflow.com/q/55366951", "55366951")</f>
        <v/>
      </c>
      <c r="B354" t="n">
        <v>0.4184247538677919</v>
      </c>
    </row>
    <row r="355">
      <c r="A355">
        <f>HYPERLINK("https://stackoverflow.com/q/55471918", "55471918")</f>
        <v/>
      </c>
      <c r="B355" t="n">
        <v>0.3233618233618234</v>
      </c>
    </row>
    <row r="356">
      <c r="A356">
        <f>HYPERLINK("https://stackoverflow.com/q/55488988", "55488988")</f>
        <v/>
      </c>
      <c r="B356" t="n">
        <v>0.288888888888889</v>
      </c>
    </row>
    <row r="357">
      <c r="A357">
        <f>HYPERLINK("https://stackoverflow.com/q/55489868", "55489868")</f>
        <v/>
      </c>
      <c r="B357" t="n">
        <v>0.2655228758169934</v>
      </c>
    </row>
    <row r="358">
      <c r="A358">
        <f>HYPERLINK("https://stackoverflow.com/q/55511505", "55511505")</f>
        <v/>
      </c>
      <c r="B358" t="n">
        <v>0.2821637426900586</v>
      </c>
    </row>
    <row r="359">
      <c r="A359">
        <f>HYPERLINK("https://stackoverflow.com/q/55537720", "55537720")</f>
        <v/>
      </c>
      <c r="B359" t="n">
        <v>0.3960905349794238</v>
      </c>
    </row>
    <row r="360">
      <c r="A360">
        <f>HYPERLINK("https://stackoverflow.com/q/55594848", "55594848")</f>
        <v/>
      </c>
      <c r="B360" t="n">
        <v>0.4747474747474748</v>
      </c>
    </row>
    <row r="361">
      <c r="A361">
        <f>HYPERLINK("https://stackoverflow.com/q/55596420", "55596420")</f>
        <v/>
      </c>
      <c r="B361" t="n">
        <v>0.3229974160206719</v>
      </c>
    </row>
    <row r="362">
      <c r="A362">
        <f>HYPERLINK("https://stackoverflow.com/q/55647746", "55647746")</f>
        <v/>
      </c>
      <c r="B362" t="n">
        <v>0.2206572769953052</v>
      </c>
    </row>
    <row r="363">
      <c r="A363">
        <f>HYPERLINK("https://stackoverflow.com/q/55649403", "55649403")</f>
        <v/>
      </c>
      <c r="B363" t="n">
        <v>0.2901234567901235</v>
      </c>
    </row>
    <row r="364">
      <c r="A364">
        <f>HYPERLINK("https://stackoverflow.com/q/55729338", "55729338")</f>
        <v/>
      </c>
      <c r="B364" t="n">
        <v>0.4090462143559488</v>
      </c>
    </row>
    <row r="365">
      <c r="A365">
        <f>HYPERLINK("https://stackoverflow.com/q/55745397", "55745397")</f>
        <v/>
      </c>
      <c r="B365" t="n">
        <v>0.2820512820512821</v>
      </c>
    </row>
    <row r="366">
      <c r="A366">
        <f>HYPERLINK("https://stackoverflow.com/q/55795520", "55795520")</f>
        <v/>
      </c>
      <c r="B366" t="n">
        <v>0.2672292545710268</v>
      </c>
    </row>
    <row r="367">
      <c r="A367">
        <f>HYPERLINK("https://stackoverflow.com/q/55805996", "55805996")</f>
        <v/>
      </c>
      <c r="B367" t="n">
        <v>0.2919389978213509</v>
      </c>
    </row>
    <row r="368">
      <c r="A368">
        <f>HYPERLINK("https://stackoverflow.com/q/55851306", "55851306")</f>
        <v/>
      </c>
      <c r="B368" t="n">
        <v>0.2676767676767677</v>
      </c>
    </row>
    <row r="369">
      <c r="A369">
        <f>HYPERLINK("https://stackoverflow.com/q/55866393", "55866393")</f>
        <v/>
      </c>
      <c r="B369" t="n">
        <v>0.2109704641350212</v>
      </c>
    </row>
    <row r="370">
      <c r="A370">
        <f>HYPERLINK("https://stackoverflow.com/q/55866962", "55866962")</f>
        <v/>
      </c>
      <c r="B370" t="n">
        <v>0.3240033927056828</v>
      </c>
    </row>
    <row r="371">
      <c r="A371">
        <f>HYPERLINK("https://stackoverflow.com/q/55870883", "55870883")</f>
        <v/>
      </c>
      <c r="B371" t="n">
        <v>0.2372372372372372</v>
      </c>
    </row>
    <row r="372">
      <c r="A372">
        <f>HYPERLINK("https://stackoverflow.com/q/55875490", "55875490")</f>
        <v/>
      </c>
      <c r="B372" t="n">
        <v>0.21256038647343</v>
      </c>
    </row>
    <row r="373">
      <c r="A373">
        <f>HYPERLINK("https://stackoverflow.com/q/55945647", "55945647")</f>
        <v/>
      </c>
      <c r="B373" t="n">
        <v>0.2592592592592594</v>
      </c>
    </row>
    <row r="374">
      <c r="A374">
        <f>HYPERLINK("https://stackoverflow.com/q/55967992", "55967992")</f>
        <v/>
      </c>
      <c r="B374" t="n">
        <v>0.2773998488284202</v>
      </c>
    </row>
    <row r="375">
      <c r="A375">
        <f>HYPERLINK("https://stackoverflow.com/q/55971394", "55971394")</f>
        <v/>
      </c>
      <c r="B375" t="n">
        <v>0.2758284600389863</v>
      </c>
    </row>
    <row r="376">
      <c r="A376">
        <f>HYPERLINK("https://stackoverflow.com/q/55999786", "55999786")</f>
        <v/>
      </c>
      <c r="B376" t="n">
        <v>0.3952991452991453</v>
      </c>
    </row>
    <row r="377">
      <c r="A377">
        <f>HYPERLINK("https://stackoverflow.com/q/56074106", "56074106")</f>
        <v/>
      </c>
      <c r="B377" t="n">
        <v>0.2096774193548387</v>
      </c>
    </row>
    <row r="378">
      <c r="A378">
        <f>HYPERLINK("https://stackoverflow.com/q/56080699", "56080699")</f>
        <v/>
      </c>
      <c r="B378" t="n">
        <v>0.2911522633744856</v>
      </c>
    </row>
    <row r="379">
      <c r="A379">
        <f>HYPERLINK("https://stackoverflow.com/q/56104228", "56104228")</f>
        <v/>
      </c>
      <c r="B379" t="n">
        <v>0.253968253968254</v>
      </c>
    </row>
    <row r="380">
      <c r="A380">
        <f>HYPERLINK("https://stackoverflow.com/q/56130522", "56130522")</f>
        <v/>
      </c>
      <c r="B380" t="n">
        <v>0.2416953035509737</v>
      </c>
    </row>
    <row r="381">
      <c r="A381">
        <f>HYPERLINK("https://stackoverflow.com/q/56140676", "56140676")</f>
        <v/>
      </c>
      <c r="B381" t="n">
        <v>0.2873799725651577</v>
      </c>
    </row>
    <row r="382">
      <c r="A382">
        <f>HYPERLINK("https://stackoverflow.com/q/56148445", "56148445")</f>
        <v/>
      </c>
      <c r="B382" t="n">
        <v>0.3863471314451706</v>
      </c>
    </row>
    <row r="383">
      <c r="A383">
        <f>HYPERLINK("https://stackoverflow.com/q/56154215", "56154215")</f>
        <v/>
      </c>
      <c r="B383" t="n">
        <v>0.3772893772893773</v>
      </c>
    </row>
    <row r="384">
      <c r="A384">
        <f>HYPERLINK("https://stackoverflow.com/q/56154406", "56154406")</f>
        <v/>
      </c>
      <c r="B384" t="n">
        <v>0.3418803418803418</v>
      </c>
    </row>
    <row r="385">
      <c r="A385">
        <f>HYPERLINK("https://stackoverflow.com/q/56159595", "56159595")</f>
        <v/>
      </c>
      <c r="B385" t="n">
        <v>0.3283395755305868</v>
      </c>
    </row>
    <row r="386">
      <c r="A386">
        <f>HYPERLINK("https://stackoverflow.com/q/56164428", "56164428")</f>
        <v/>
      </c>
      <c r="B386" t="n">
        <v>0.2497451580020387</v>
      </c>
    </row>
    <row r="387">
      <c r="A387">
        <f>HYPERLINK("https://stackoverflow.com/q/56190648", "56190648")</f>
        <v/>
      </c>
      <c r="B387" t="n">
        <v>0.2592592592592593</v>
      </c>
    </row>
    <row r="388">
      <c r="A388">
        <f>HYPERLINK("https://stackoverflow.com/q/56213578", "56213578")</f>
        <v/>
      </c>
      <c r="B388" t="n">
        <v>0.2428571428571429</v>
      </c>
    </row>
    <row r="389">
      <c r="A389">
        <f>HYPERLINK("https://stackoverflow.com/q/56228164", "56228164")</f>
        <v/>
      </c>
      <c r="B389" t="n">
        <v>0.2222222222222222</v>
      </c>
    </row>
    <row r="390">
      <c r="A390">
        <f>HYPERLINK("https://stackoverflow.com/q/56239055", "56239055")</f>
        <v/>
      </c>
      <c r="B390" t="n">
        <v>0.4385447394296951</v>
      </c>
    </row>
    <row r="391">
      <c r="A391">
        <f>HYPERLINK("https://stackoverflow.com/q/56257533", "56257533")</f>
        <v/>
      </c>
      <c r="B391" t="n">
        <v>0.2434456928838952</v>
      </c>
    </row>
    <row r="392">
      <c r="A392">
        <f>HYPERLINK("https://stackoverflow.com/q/56264042", "56264042")</f>
        <v/>
      </c>
      <c r="B392" t="n">
        <v>0.318287037037037</v>
      </c>
    </row>
    <row r="393">
      <c r="A393">
        <f>HYPERLINK("https://stackoverflow.com/q/56284033", "56284033")</f>
        <v/>
      </c>
      <c r="B393" t="n">
        <v>0.3955788248981966</v>
      </c>
    </row>
    <row r="394">
      <c r="A394">
        <f>HYPERLINK("https://stackoverflow.com/q/56321389", "56321389")</f>
        <v/>
      </c>
      <c r="B394" t="n">
        <v>0.2909356725146199</v>
      </c>
    </row>
    <row r="395">
      <c r="A395">
        <f>HYPERLINK("https://stackoverflow.com/q/56349526", "56349526")</f>
        <v/>
      </c>
      <c r="B395" t="n">
        <v>0.2996254681647941</v>
      </c>
    </row>
    <row r="396">
      <c r="A396">
        <f>HYPERLINK("https://stackoverflow.com/q/56373250", "56373250")</f>
        <v/>
      </c>
      <c r="B396" t="n">
        <v>0.295929592959296</v>
      </c>
    </row>
    <row r="397">
      <c r="A397">
        <f>HYPERLINK("https://stackoverflow.com/q/56421760", "56421760")</f>
        <v/>
      </c>
      <c r="B397" t="n">
        <v>0.3716931216931217</v>
      </c>
    </row>
    <row r="398">
      <c r="A398">
        <f>HYPERLINK("https://stackoverflow.com/q/56450083", "56450083")</f>
        <v/>
      </c>
      <c r="B398" t="n">
        <v>0.2663622526636226</v>
      </c>
    </row>
    <row r="399">
      <c r="A399">
        <f>HYPERLINK("https://stackoverflow.com/q/56481283", "56481283")</f>
        <v/>
      </c>
      <c r="B399" t="n">
        <v>0.2822822822822824</v>
      </c>
    </row>
    <row r="400">
      <c r="A400">
        <f>HYPERLINK("https://stackoverflow.com/q/56498638", "56498638")</f>
        <v/>
      </c>
      <c r="B400" t="n">
        <v>0.3463463463463463</v>
      </c>
    </row>
    <row r="401">
      <c r="A401">
        <f>HYPERLINK("https://stackoverflow.com/q/56540608", "56540608")</f>
        <v/>
      </c>
      <c r="B401" t="n">
        <v>0.2886334610472542</v>
      </c>
    </row>
    <row r="402">
      <c r="A402">
        <f>HYPERLINK("https://stackoverflow.com/q/56542464", "56542464")</f>
        <v/>
      </c>
      <c r="B402" t="n">
        <v>0.2909356725146199</v>
      </c>
    </row>
    <row r="403">
      <c r="A403">
        <f>HYPERLINK("https://stackoverflow.com/q/56603377", "56603377")</f>
        <v/>
      </c>
      <c r="B403" t="n">
        <v>0.3320634920634921</v>
      </c>
    </row>
    <row r="404">
      <c r="A404">
        <f>HYPERLINK("https://stackoverflow.com/q/56649946", "56649946")</f>
        <v/>
      </c>
      <c r="B404" t="n">
        <v>0.3856837606837606</v>
      </c>
    </row>
    <row r="405">
      <c r="A405">
        <f>HYPERLINK("https://stackoverflow.com/q/56717423", "56717423")</f>
        <v/>
      </c>
      <c r="B405" t="n">
        <v>0.2663817663817665</v>
      </c>
    </row>
    <row r="406">
      <c r="A406">
        <f>HYPERLINK("https://stackoverflow.com/q/56781753", "56781753")</f>
        <v/>
      </c>
      <c r="B406" t="n">
        <v>0.2053872053872053</v>
      </c>
    </row>
    <row r="407">
      <c r="A407">
        <f>HYPERLINK("https://stackoverflow.com/q/56796657", "56796657")</f>
        <v/>
      </c>
      <c r="B407" t="n">
        <v>0.2380952380952382</v>
      </c>
    </row>
    <row r="408">
      <c r="A408">
        <f>HYPERLINK("https://stackoverflow.com/q/56838816", "56838816")</f>
        <v/>
      </c>
      <c r="B408" t="n">
        <v>0.2070707070707072</v>
      </c>
    </row>
    <row r="409">
      <c r="A409">
        <f>HYPERLINK("https://stackoverflow.com/q/56861761", "56861761")</f>
        <v/>
      </c>
      <c r="B409" t="n">
        <v>0.3265582655826559</v>
      </c>
    </row>
    <row r="410">
      <c r="A410">
        <f>HYPERLINK("https://stackoverflow.com/q/56876401", "56876401")</f>
        <v/>
      </c>
      <c r="B410" t="n">
        <v>0.2539682539682541</v>
      </c>
    </row>
    <row r="411">
      <c r="A411">
        <f>HYPERLINK("https://stackoverflow.com/q/56896264", "56896264")</f>
        <v/>
      </c>
      <c r="B411" t="n">
        <v>0.2254428341384863</v>
      </c>
    </row>
    <row r="412">
      <c r="A412">
        <f>HYPERLINK("https://stackoverflow.com/q/56900896", "56900896")</f>
        <v/>
      </c>
      <c r="B412" t="n">
        <v>0.2132822477650064</v>
      </c>
    </row>
    <row r="413">
      <c r="A413">
        <f>HYPERLINK("https://stackoverflow.com/q/56907474", "56907474")</f>
        <v/>
      </c>
      <c r="B413" t="n">
        <v>0.2361111111111112</v>
      </c>
    </row>
    <row r="414">
      <c r="A414">
        <f>HYPERLINK("https://stackoverflow.com/q/56915601", "56915601")</f>
        <v/>
      </c>
      <c r="B414" t="n">
        <v>0.3234567901234568</v>
      </c>
    </row>
    <row r="415">
      <c r="A415">
        <f>HYPERLINK("https://stackoverflow.com/q/56920479", "56920479")</f>
        <v/>
      </c>
      <c r="B415" t="n">
        <v>0.3986254295532646</v>
      </c>
    </row>
    <row r="416">
      <c r="A416">
        <f>HYPERLINK("https://stackoverflow.com/q/56921005", "56921005")</f>
        <v/>
      </c>
      <c r="B416" t="n">
        <v>0.4322120285423037</v>
      </c>
    </row>
    <row r="417">
      <c r="A417">
        <f>HYPERLINK("https://stackoverflow.com/q/56937207", "56937207")</f>
        <v/>
      </c>
      <c r="B417" t="n">
        <v>0.2239316239316239</v>
      </c>
    </row>
    <row r="418">
      <c r="A418">
        <f>HYPERLINK("https://stackoverflow.com/q/56958772", "56958772")</f>
        <v/>
      </c>
      <c r="B418" t="n">
        <v>0.2698412698412698</v>
      </c>
    </row>
    <row r="419">
      <c r="A419">
        <f>HYPERLINK("https://stackoverflow.com/q/56981588", "56981588")</f>
        <v/>
      </c>
      <c r="B419" t="n">
        <v>0.4313725490196078</v>
      </c>
    </row>
    <row r="420">
      <c r="A420">
        <f>HYPERLINK("https://stackoverflow.com/q/56988325", "56988325")</f>
        <v/>
      </c>
      <c r="B420" t="n">
        <v>0.2291666666666667</v>
      </c>
    </row>
    <row r="421">
      <c r="A421">
        <f>HYPERLINK("https://stackoverflow.com/q/57000159", "57000159")</f>
        <v/>
      </c>
      <c r="B421" t="n">
        <v>0.2431372549019609</v>
      </c>
    </row>
    <row r="422">
      <c r="A422">
        <f>HYPERLINK("https://stackoverflow.com/q/57008985", "57008985")</f>
        <v/>
      </c>
      <c r="B422" t="n">
        <v>0.2841068917018285</v>
      </c>
    </row>
    <row r="423">
      <c r="A423">
        <f>HYPERLINK("https://stackoverflow.com/q/57034340", "57034340")</f>
        <v/>
      </c>
      <c r="B423" t="n">
        <v>0.2533333333333335</v>
      </c>
    </row>
    <row r="424">
      <c r="A424">
        <f>HYPERLINK("https://stackoverflow.com/q/57129117", "57129117")</f>
        <v/>
      </c>
      <c r="B424" t="n">
        <v>0.1996527777777778</v>
      </c>
    </row>
    <row r="425">
      <c r="A425">
        <f>HYPERLINK("https://stackoverflow.com/q/57131917", "57131917")</f>
        <v/>
      </c>
      <c r="B425" t="n">
        <v>0.3703703703703704</v>
      </c>
    </row>
    <row r="426">
      <c r="A426">
        <f>HYPERLINK("https://stackoverflow.com/q/57133610", "57133610")</f>
        <v/>
      </c>
      <c r="B426" t="n">
        <v>0.3259871441689624</v>
      </c>
    </row>
    <row r="427">
      <c r="A427">
        <f>HYPERLINK("https://stackoverflow.com/q/57151076", "57151076")</f>
        <v/>
      </c>
      <c r="B427" t="n">
        <v>0.2236842105263159</v>
      </c>
    </row>
    <row r="428">
      <c r="A428">
        <f>HYPERLINK("https://stackoverflow.com/q/57164103", "57164103")</f>
        <v/>
      </c>
      <c r="B428" t="n">
        <v>0.2740112994350282</v>
      </c>
    </row>
    <row r="429">
      <c r="A429">
        <f>HYPERLINK("https://stackoverflow.com/q/57169785", "57169785")</f>
        <v/>
      </c>
      <c r="B429" t="n">
        <v>0.2465277777777778</v>
      </c>
    </row>
    <row r="430">
      <c r="A430">
        <f>HYPERLINK("https://stackoverflow.com/q/57170075", "57170075")</f>
        <v/>
      </c>
      <c r="B430" t="n">
        <v>0.4128540305010894</v>
      </c>
    </row>
    <row r="431">
      <c r="A431">
        <f>HYPERLINK("https://stackoverflow.com/q/57170193", "57170193")</f>
        <v/>
      </c>
      <c r="B431" t="n">
        <v>0.2236286919831224</v>
      </c>
    </row>
    <row r="432">
      <c r="A432">
        <f>HYPERLINK("https://stackoverflow.com/q/57172673", "57172673")</f>
        <v/>
      </c>
      <c r="B432" t="n">
        <v>0.3077905491698596</v>
      </c>
    </row>
    <row r="433">
      <c r="A433">
        <f>HYPERLINK("https://stackoverflow.com/q/57193206", "57193206")</f>
        <v/>
      </c>
      <c r="B433" t="n">
        <v>0.2732732732732734</v>
      </c>
    </row>
    <row r="434">
      <c r="A434">
        <f>HYPERLINK("https://stackoverflow.com/q/57193893", "57193893")</f>
        <v/>
      </c>
      <c r="B434" t="n">
        <v>0.2557870370370371</v>
      </c>
    </row>
    <row r="435">
      <c r="A435">
        <f>HYPERLINK("https://stackoverflow.com/q/57219620", "57219620")</f>
        <v/>
      </c>
      <c r="B435" t="n">
        <v>0.3273273273273274</v>
      </c>
    </row>
    <row r="436">
      <c r="A436">
        <f>HYPERLINK("https://stackoverflow.com/q/57223376", "57223376")</f>
        <v/>
      </c>
      <c r="B436" t="n">
        <v>0.312280701754386</v>
      </c>
    </row>
    <row r="437">
      <c r="A437">
        <f>HYPERLINK("https://stackoverflow.com/q/57235975", "57235975")</f>
        <v/>
      </c>
      <c r="B437" t="n">
        <v>0.2256410256410256</v>
      </c>
    </row>
    <row r="438">
      <c r="A438">
        <f>HYPERLINK("https://stackoverflow.com/q/57264711", "57264711")</f>
        <v/>
      </c>
      <c r="B438" t="n">
        <v>0.207977207977208</v>
      </c>
    </row>
    <row r="439">
      <c r="A439">
        <f>HYPERLINK("https://stackoverflow.com/q/57271657", "57271657")</f>
        <v/>
      </c>
      <c r="B439" t="n">
        <v>0.4115226337448559</v>
      </c>
    </row>
    <row r="440">
      <c r="A440">
        <f>HYPERLINK("https://stackoverflow.com/q/57279450", "57279450")</f>
        <v/>
      </c>
      <c r="B440" t="n">
        <v>0.2864197530864198</v>
      </c>
    </row>
    <row r="441">
      <c r="A441">
        <f>HYPERLINK("https://stackoverflow.com/q/57297387", "57297387")</f>
        <v/>
      </c>
      <c r="B441" t="n">
        <v>0.281045751633987</v>
      </c>
    </row>
    <row r="442">
      <c r="A442">
        <f>HYPERLINK("https://stackoverflow.com/q/57304116", "57304116")</f>
        <v/>
      </c>
      <c r="B442" t="n">
        <v>0.3264746227709191</v>
      </c>
    </row>
    <row r="443">
      <c r="A443">
        <f>HYPERLINK("https://stackoverflow.com/q/57310081", "57310081")</f>
        <v/>
      </c>
      <c r="B443" t="n">
        <v>0.2434782608695652</v>
      </c>
    </row>
    <row r="444">
      <c r="A444">
        <f>HYPERLINK("https://stackoverflow.com/q/57357758", "57357758")</f>
        <v/>
      </c>
      <c r="B444" t="n">
        <v>0.2969518190757128</v>
      </c>
    </row>
    <row r="445">
      <c r="A445">
        <f>HYPERLINK("https://stackoverflow.com/q/57368043", "57368043")</f>
        <v/>
      </c>
      <c r="B445" t="n">
        <v>0.2982456140350878</v>
      </c>
    </row>
    <row r="446">
      <c r="A446">
        <f>HYPERLINK("https://stackoverflow.com/q/57428689", "57428689")</f>
        <v/>
      </c>
      <c r="B446" t="n">
        <v>0.319567354965585</v>
      </c>
    </row>
    <row r="447">
      <c r="A447">
        <f>HYPERLINK("https://stackoverflow.com/q/57493498", "57493498")</f>
        <v/>
      </c>
      <c r="B447" t="n">
        <v>0.4187242798353908</v>
      </c>
    </row>
    <row r="448">
      <c r="A448">
        <f>HYPERLINK("https://stackoverflow.com/q/57500473", "57500473")</f>
        <v/>
      </c>
      <c r="B448" t="n">
        <v>0.354320987654321</v>
      </c>
    </row>
    <row r="449">
      <c r="A449">
        <f>HYPERLINK("https://stackoverflow.com/q/57523823", "57523823")</f>
        <v/>
      </c>
      <c r="B449" t="n">
        <v>0.2248366013071896</v>
      </c>
    </row>
    <row r="450">
      <c r="A450">
        <f>HYPERLINK("https://stackoverflow.com/q/57528695", "57528695")</f>
        <v/>
      </c>
      <c r="B450" t="n">
        <v>0.3454545454545455</v>
      </c>
    </row>
    <row r="451">
      <c r="A451">
        <f>HYPERLINK("https://stackoverflow.com/q/57558625", "57558625")</f>
        <v/>
      </c>
      <c r="B451" t="n">
        <v>0.3397932816537468</v>
      </c>
    </row>
    <row r="452">
      <c r="A452">
        <f>HYPERLINK("https://stackoverflow.com/q/57575852", "57575852")</f>
        <v/>
      </c>
      <c r="B452" t="n">
        <v>0.209020902090209</v>
      </c>
    </row>
    <row r="453">
      <c r="A453">
        <f>HYPERLINK("https://stackoverflow.com/q/57620833", "57620833")</f>
        <v/>
      </c>
      <c r="B453" t="n">
        <v>0.2830409356725146</v>
      </c>
    </row>
    <row r="454">
      <c r="A454">
        <f>HYPERLINK("https://stackoverflow.com/q/57623152", "57623152")</f>
        <v/>
      </c>
      <c r="B454" t="n">
        <v>0.3019943019943021</v>
      </c>
    </row>
    <row r="455">
      <c r="A455">
        <f>HYPERLINK("https://stackoverflow.com/q/57677076", "57677076")</f>
        <v/>
      </c>
      <c r="B455" t="n">
        <v>0.3574368018812463</v>
      </c>
    </row>
    <row r="456">
      <c r="A456">
        <f>HYPERLINK("https://stackoverflow.com/q/57686877", "57686877")</f>
        <v/>
      </c>
      <c r="B456" t="n">
        <v>0.2472222222222223</v>
      </c>
    </row>
    <row r="457">
      <c r="A457">
        <f>HYPERLINK("https://stackoverflow.com/q/57775247", "57775247")</f>
        <v/>
      </c>
      <c r="B457" t="n">
        <v>0.2929292929292929</v>
      </c>
    </row>
    <row r="458">
      <c r="A458">
        <f>HYPERLINK("https://stackoverflow.com/q/57806521", "57806521")</f>
        <v/>
      </c>
      <c r="B458" t="n">
        <v>0.2640692640692642</v>
      </c>
    </row>
    <row r="459">
      <c r="A459">
        <f>HYPERLINK("https://stackoverflow.com/q/57814318", "57814318")</f>
        <v/>
      </c>
      <c r="B459" t="n">
        <v>0.2592592592592594</v>
      </c>
    </row>
    <row r="460">
      <c r="A460">
        <f>HYPERLINK("https://stackoverflow.com/q/57825022", "57825022")</f>
        <v/>
      </c>
      <c r="B460" t="n">
        <v>0.2648709315375983</v>
      </c>
    </row>
    <row r="461">
      <c r="A461">
        <f>HYPERLINK("https://stackoverflow.com/q/57827537", "57827537")</f>
        <v/>
      </c>
      <c r="B461" t="n">
        <v>0.4398530762167125</v>
      </c>
    </row>
    <row r="462">
      <c r="A462">
        <f>HYPERLINK("https://stackoverflow.com/q/57833839", "57833839")</f>
        <v/>
      </c>
      <c r="B462" t="n">
        <v>0.3081232492997198</v>
      </c>
    </row>
    <row r="463">
      <c r="A463">
        <f>HYPERLINK("https://stackoverflow.com/q/57864148", "57864148")</f>
        <v/>
      </c>
      <c r="B463" t="n">
        <v>0.2193732193732195</v>
      </c>
    </row>
    <row r="464">
      <c r="A464">
        <f>HYPERLINK("https://stackoverflow.com/q/57892682", "57892682")</f>
        <v/>
      </c>
      <c r="B464" t="n">
        <v>0.2206572769953052</v>
      </c>
    </row>
    <row r="465">
      <c r="A465">
        <f>HYPERLINK("https://stackoverflow.com/q/57900028", "57900028")</f>
        <v/>
      </c>
      <c r="B465" t="n">
        <v>0.3245614035087719</v>
      </c>
    </row>
    <row r="466">
      <c r="A466">
        <f>HYPERLINK("https://stackoverflow.com/q/57916211", "57916211")</f>
        <v/>
      </c>
      <c r="B466" t="n">
        <v>0.2070707070707071</v>
      </c>
    </row>
    <row r="467">
      <c r="A467">
        <f>HYPERLINK("https://stackoverflow.com/q/57927698", "57927698")</f>
        <v/>
      </c>
      <c r="B467" t="n">
        <v>0.2134038800705468</v>
      </c>
    </row>
    <row r="468">
      <c r="A468">
        <f>HYPERLINK("https://stackoverflow.com/q/57963215", "57963215")</f>
        <v/>
      </c>
      <c r="B468" t="n">
        <v>0.2765957446808511</v>
      </c>
    </row>
    <row r="469">
      <c r="A469">
        <f>HYPERLINK("https://stackoverflow.com/q/57969107", "57969107")</f>
        <v/>
      </c>
      <c r="B469" t="n">
        <v>0.2729766803840878</v>
      </c>
    </row>
    <row r="470">
      <c r="A470">
        <f>HYPERLINK("https://stackoverflow.com/q/57971560", "57971560")</f>
        <v/>
      </c>
      <c r="B470" t="n">
        <v>0.2295321637426901</v>
      </c>
    </row>
    <row r="471">
      <c r="A471">
        <f>HYPERLINK("https://stackoverflow.com/q/57982913", "57982913")</f>
        <v/>
      </c>
      <c r="B471" t="n">
        <v>0.3926645091693635</v>
      </c>
    </row>
    <row r="472">
      <c r="A472">
        <f>HYPERLINK("https://stackoverflow.com/q/57984097", "57984097")</f>
        <v/>
      </c>
      <c r="B472" t="n">
        <v>0.3095238095238096</v>
      </c>
    </row>
    <row r="473">
      <c r="A473">
        <f>HYPERLINK("https://stackoverflow.com/q/58018611", "58018611")</f>
        <v/>
      </c>
      <c r="B473" t="n">
        <v>0.2132822477650064</v>
      </c>
    </row>
    <row r="474">
      <c r="A474">
        <f>HYPERLINK("https://stackoverflow.com/q/58018964", "58018964")</f>
        <v/>
      </c>
      <c r="B474" t="n">
        <v>0.291005291005291</v>
      </c>
    </row>
    <row r="475">
      <c r="A475">
        <f>HYPERLINK("https://stackoverflow.com/q/58020564", "58020564")</f>
        <v/>
      </c>
      <c r="B475" t="n">
        <v>0.3239436619718311</v>
      </c>
    </row>
    <row r="476">
      <c r="A476">
        <f>HYPERLINK("https://stackoverflow.com/q/58028882", "58028882")</f>
        <v/>
      </c>
      <c r="B476" t="n">
        <v>0.2405063291139241</v>
      </c>
    </row>
    <row r="477">
      <c r="A477">
        <f>HYPERLINK("https://stackoverflow.com/q/58030372", "58030372")</f>
        <v/>
      </c>
      <c r="B477" t="n">
        <v>0.2539682539682541</v>
      </c>
    </row>
    <row r="478">
      <c r="A478">
        <f>HYPERLINK("https://stackoverflow.com/q/58036007", "58036007")</f>
        <v/>
      </c>
      <c r="B478" t="n">
        <v>0.2132822477650064</v>
      </c>
    </row>
    <row r="479">
      <c r="A479">
        <f>HYPERLINK("https://stackoverflow.com/q/58101949", "58101949")</f>
        <v/>
      </c>
      <c r="B479" t="n">
        <v>0.3791666666666667</v>
      </c>
    </row>
    <row r="480">
      <c r="A480">
        <f>HYPERLINK("https://stackoverflow.com/q/58111227", "58111227")</f>
        <v/>
      </c>
      <c r="B480" t="n">
        <v>0.3532338308457713</v>
      </c>
    </row>
    <row r="481">
      <c r="A481">
        <f>HYPERLINK("https://stackoverflow.com/q/58112894", "58112894")</f>
        <v/>
      </c>
      <c r="B481" t="n">
        <v>0.2684144818976281</v>
      </c>
    </row>
    <row r="482">
      <c r="A482">
        <f>HYPERLINK("https://stackoverflow.com/q/58115925", "58115925")</f>
        <v/>
      </c>
      <c r="B482" t="n">
        <v>0.215007215007215</v>
      </c>
    </row>
    <row r="483">
      <c r="A483">
        <f>HYPERLINK("https://stackoverflow.com/q/58118210", "58118210")</f>
        <v/>
      </c>
      <c r="B483" t="n">
        <v>0.2155887230514096</v>
      </c>
    </row>
    <row r="484">
      <c r="A484">
        <f>HYPERLINK("https://stackoverflow.com/q/58124237", "58124237")</f>
        <v/>
      </c>
      <c r="B484" t="n">
        <v>0.279874213836478</v>
      </c>
    </row>
    <row r="485">
      <c r="A485">
        <f>HYPERLINK("https://stackoverflow.com/q/58143160", "58143160")</f>
        <v/>
      </c>
      <c r="B485" t="n">
        <v>0.2461322081575247</v>
      </c>
    </row>
    <row r="486">
      <c r="A486">
        <f>HYPERLINK("https://stackoverflow.com/q/58144437", "58144437")</f>
        <v/>
      </c>
      <c r="B486" t="n">
        <v>0.2333333333333334</v>
      </c>
    </row>
    <row r="487">
      <c r="A487">
        <f>HYPERLINK("https://stackoverflow.com/q/58148161", "58148161")</f>
        <v/>
      </c>
      <c r="B487" t="n">
        <v>0.3522727272727273</v>
      </c>
    </row>
    <row r="488">
      <c r="A488">
        <f>HYPERLINK("https://stackoverflow.com/q/58155631", "58155631")</f>
        <v/>
      </c>
      <c r="B488" t="n">
        <v>0.2737686139747996</v>
      </c>
    </row>
    <row r="489">
      <c r="A489">
        <f>HYPERLINK("https://stackoverflow.com/q/58182689", "58182689")</f>
        <v/>
      </c>
      <c r="B489" t="n">
        <v>0.2318244170096022</v>
      </c>
    </row>
    <row r="490">
      <c r="A490">
        <f>HYPERLINK("https://stackoverflow.com/q/58184044", "58184044")</f>
        <v/>
      </c>
      <c r="B490" t="n">
        <v>0.2204007285974499</v>
      </c>
    </row>
    <row r="491">
      <c r="A491">
        <f>HYPERLINK("https://stackoverflow.com/q/58185005", "58185005")</f>
        <v/>
      </c>
      <c r="B491" t="n">
        <v>0.3170731707317074</v>
      </c>
    </row>
    <row r="492">
      <c r="A492">
        <f>HYPERLINK("https://stackoverflow.com/q/58207245", "58207245")</f>
        <v/>
      </c>
      <c r="B492" t="n">
        <v>0.2400000000000001</v>
      </c>
    </row>
    <row r="493">
      <c r="A493">
        <f>HYPERLINK("https://stackoverflow.com/q/58229641", "58229641")</f>
        <v/>
      </c>
      <c r="B493" t="n">
        <v>0.1989247311827957</v>
      </c>
    </row>
    <row r="494">
      <c r="A494">
        <f>HYPERLINK("https://stackoverflow.com/q/58252971", "58252971")</f>
        <v/>
      </c>
      <c r="B494" t="n">
        <v>0.2236286919831224</v>
      </c>
    </row>
    <row r="495">
      <c r="A495">
        <f>HYPERLINK("https://stackoverflow.com/q/58273933", "58273933")</f>
        <v/>
      </c>
      <c r="B495" t="n">
        <v>0.2375</v>
      </c>
    </row>
    <row r="496">
      <c r="A496">
        <f>HYPERLINK("https://stackoverflow.com/q/58289430", "58289430")</f>
        <v/>
      </c>
      <c r="B496" t="n">
        <v>0.2469135802469136</v>
      </c>
    </row>
    <row r="497">
      <c r="A497">
        <f>HYPERLINK("https://stackoverflow.com/q/58289560", "58289560")</f>
        <v/>
      </c>
      <c r="B497" t="n">
        <v>0.2570281124497992</v>
      </c>
    </row>
    <row r="498">
      <c r="A498">
        <f>HYPERLINK("https://stackoverflow.com/q/58325798", "58325798")</f>
        <v/>
      </c>
      <c r="B498" t="n">
        <v>0.453529000698812</v>
      </c>
    </row>
    <row r="499">
      <c r="A499">
        <f>HYPERLINK("https://stackoverflow.com/q/58339319", "58339319")</f>
        <v/>
      </c>
      <c r="B499" t="n">
        <v>0.2090643274853802</v>
      </c>
    </row>
    <row r="500">
      <c r="A500">
        <f>HYPERLINK("https://stackoverflow.com/q/58360160", "58360160")</f>
        <v/>
      </c>
      <c r="B500" t="n">
        <v>0.2173202614379085</v>
      </c>
    </row>
    <row r="501">
      <c r="A501">
        <f>HYPERLINK("https://stackoverflow.com/q/58371510", "58371510")</f>
        <v/>
      </c>
      <c r="B501" t="n">
        <v>0.3380116959064328</v>
      </c>
    </row>
    <row r="502">
      <c r="A502">
        <f>HYPERLINK("https://stackoverflow.com/q/58372218", "58372218")</f>
        <v/>
      </c>
      <c r="B502" t="n">
        <v>0.3045267489711935</v>
      </c>
    </row>
    <row r="503">
      <c r="A503">
        <f>HYPERLINK("https://stackoverflow.com/q/58374422", "58374422")</f>
        <v/>
      </c>
      <c r="B503" t="n">
        <v>0.2663398692810459</v>
      </c>
    </row>
    <row r="504">
      <c r="A504">
        <f>HYPERLINK("https://stackoverflow.com/q/58376301", "58376301")</f>
        <v/>
      </c>
      <c r="B504" t="n">
        <v>0.4527089072543617</v>
      </c>
    </row>
    <row r="505">
      <c r="A505">
        <f>HYPERLINK("https://stackoverflow.com/q/58382314", "58382314")</f>
        <v/>
      </c>
      <c r="B505" t="n">
        <v>0.2175925925925926</v>
      </c>
    </row>
    <row r="506">
      <c r="A506">
        <f>HYPERLINK("https://stackoverflow.com/q/58432441", "58432441")</f>
        <v/>
      </c>
      <c r="B506" t="n">
        <v>0.2913832199546486</v>
      </c>
    </row>
    <row r="507">
      <c r="A507">
        <f>HYPERLINK("https://stackoverflow.com/q/58449923", "58449923")</f>
        <v/>
      </c>
      <c r="B507" t="n">
        <v>0.3179012345679013</v>
      </c>
    </row>
    <row r="508">
      <c r="A508">
        <f>HYPERLINK("https://stackoverflow.com/q/58457054", "58457054")</f>
        <v/>
      </c>
      <c r="B508" t="n">
        <v>0.2162962962962964</v>
      </c>
    </row>
    <row r="509">
      <c r="A509">
        <f>HYPERLINK("https://stackoverflow.com/q/58463784", "58463784")</f>
        <v/>
      </c>
      <c r="B509" t="n">
        <v>0.4675555555555556</v>
      </c>
    </row>
    <row r="510">
      <c r="A510">
        <f>HYPERLINK("https://stackoverflow.com/q/58473180", "58473180")</f>
        <v/>
      </c>
      <c r="B510" t="n">
        <v>0.2375478927203066</v>
      </c>
    </row>
    <row r="511">
      <c r="A511">
        <f>HYPERLINK("https://stackoverflow.com/q/58473686", "58473686")</f>
        <v/>
      </c>
      <c r="B511" t="n">
        <v>0.2100456621004566</v>
      </c>
    </row>
    <row r="512">
      <c r="A512">
        <f>HYPERLINK("https://stackoverflow.com/q/58481700", "58481700")</f>
        <v/>
      </c>
      <c r="B512" t="n">
        <v>0.2635327635327636</v>
      </c>
    </row>
    <row r="513">
      <c r="A513">
        <f>HYPERLINK("https://stackoverflow.com/q/58488121", "58488121")</f>
        <v/>
      </c>
      <c r="B513" t="n">
        <v>0.4087893864013267</v>
      </c>
    </row>
    <row r="514">
      <c r="A514">
        <f>HYPERLINK("https://stackoverflow.com/q/58496748", "58496748")</f>
        <v/>
      </c>
      <c r="B514" t="n">
        <v>0.2554410080183276</v>
      </c>
    </row>
    <row r="515">
      <c r="A515">
        <f>HYPERLINK("https://stackoverflow.com/q/58510336", "58510336")</f>
        <v/>
      </c>
      <c r="B515" t="n">
        <v>0.4189261031366295</v>
      </c>
    </row>
    <row r="516">
      <c r="A516">
        <f>HYPERLINK("https://stackoverflow.com/q/58526738", "58526738")</f>
        <v/>
      </c>
      <c r="B516" t="n">
        <v>0.2396825396825398</v>
      </c>
    </row>
    <row r="517">
      <c r="A517">
        <f>HYPERLINK("https://stackoverflow.com/q/58631966", "58631966")</f>
        <v/>
      </c>
      <c r="B517" t="n">
        <v>0.2396825396825398</v>
      </c>
    </row>
    <row r="518">
      <c r="A518">
        <f>HYPERLINK("https://stackoverflow.com/q/58639195", "58639195")</f>
        <v/>
      </c>
      <c r="B518" t="n">
        <v>0.1968253968253968</v>
      </c>
    </row>
    <row r="519">
      <c r="A519">
        <f>HYPERLINK("https://stackoverflow.com/q/58660181", "58660181")</f>
        <v/>
      </c>
      <c r="B519" t="n">
        <v>0.2312925170068028</v>
      </c>
    </row>
    <row r="520">
      <c r="A520">
        <f>HYPERLINK("https://stackoverflow.com/q/58701204", "58701204")</f>
        <v/>
      </c>
      <c r="B520" t="n">
        <v>0.2830687830687831</v>
      </c>
    </row>
    <row r="521">
      <c r="A521">
        <f>HYPERLINK("https://stackoverflow.com/q/58703729", "58703729")</f>
        <v/>
      </c>
      <c r="B521" t="n">
        <v>0.2266666666666668</v>
      </c>
    </row>
    <row r="522">
      <c r="A522">
        <f>HYPERLINK("https://stackoverflow.com/q/58703762", "58703762")</f>
        <v/>
      </c>
      <c r="B522" t="n">
        <v>0.2711111111111112</v>
      </c>
    </row>
    <row r="523">
      <c r="A523">
        <f>HYPERLINK("https://stackoverflow.com/q/58715146", "58715146")</f>
        <v/>
      </c>
      <c r="B523" t="n">
        <v>0.336976320582878</v>
      </c>
    </row>
    <row r="524">
      <c r="A524">
        <f>HYPERLINK("https://stackoverflow.com/q/58719818", "58719818")</f>
        <v/>
      </c>
      <c r="B524" t="n">
        <v>0.3281653746770026</v>
      </c>
    </row>
    <row r="525">
      <c r="A525">
        <f>HYPERLINK("https://stackoverflow.com/q/58726753", "58726753")</f>
        <v/>
      </c>
      <c r="B525" t="n">
        <v>0.2943262411347518</v>
      </c>
    </row>
    <row r="526">
      <c r="A526">
        <f>HYPERLINK("https://stackoverflow.com/q/58730563", "58730563")</f>
        <v/>
      </c>
      <c r="B526" t="n">
        <v>0.354248366013072</v>
      </c>
    </row>
    <row r="527">
      <c r="A527">
        <f>HYPERLINK("https://stackoverflow.com/q/58742822", "58742822")</f>
        <v/>
      </c>
      <c r="B527" t="n">
        <v>0.2289972899728998</v>
      </c>
    </row>
    <row r="528">
      <c r="A528">
        <f>HYPERLINK("https://stackoverflow.com/q/58746612", "58746612")</f>
        <v/>
      </c>
      <c r="B528" t="n">
        <v>0.3015873015873016</v>
      </c>
    </row>
    <row r="529">
      <c r="A529">
        <f>HYPERLINK("https://stackoverflow.com/q/58746868", "58746868")</f>
        <v/>
      </c>
      <c r="B529" t="n">
        <v>0.2042483660130719</v>
      </c>
    </row>
    <row r="530">
      <c r="A530">
        <f>HYPERLINK("https://stackoverflow.com/q/58748928", "58748928")</f>
        <v/>
      </c>
      <c r="B530" t="n">
        <v>0.202020202020202</v>
      </c>
    </row>
    <row r="531">
      <c r="A531">
        <f>HYPERLINK("https://stackoverflow.com/q/58776201", "58776201")</f>
        <v/>
      </c>
      <c r="B531" t="n">
        <v>0.3608562691131498</v>
      </c>
    </row>
    <row r="532">
      <c r="A532">
        <f>HYPERLINK("https://stackoverflow.com/q/58790918", "58790918")</f>
        <v/>
      </c>
      <c r="B532" t="n">
        <v>0.4288194444444444</v>
      </c>
    </row>
    <row r="533">
      <c r="A533">
        <f>HYPERLINK("https://stackoverflow.com/q/58794905", "58794905")</f>
        <v/>
      </c>
      <c r="B533" t="n">
        <v>0.2480974124809742</v>
      </c>
    </row>
    <row r="534">
      <c r="A534">
        <f>HYPERLINK("https://stackoverflow.com/q/58799098", "58799098")</f>
        <v/>
      </c>
      <c r="B534" t="n">
        <v>0.428743961352657</v>
      </c>
    </row>
    <row r="535">
      <c r="A535">
        <f>HYPERLINK("https://stackoverflow.com/q/58822568", "58822568")</f>
        <v/>
      </c>
      <c r="B535" t="n">
        <v>0.2172470978441128</v>
      </c>
    </row>
    <row r="536">
      <c r="A536">
        <f>HYPERLINK("https://stackoverflow.com/q/58832626", "58832626")</f>
        <v/>
      </c>
      <c r="B536" t="n">
        <v>0.2983770287141074</v>
      </c>
    </row>
    <row r="537">
      <c r="A537">
        <f>HYPERLINK("https://stackoverflow.com/q/58839197", "58839197")</f>
        <v/>
      </c>
      <c r="B537" t="n">
        <v>0.2623456790123458</v>
      </c>
    </row>
    <row r="538">
      <c r="A538">
        <f>HYPERLINK("https://stackoverflow.com/q/58841047", "58841047")</f>
        <v/>
      </c>
      <c r="B538" t="n">
        <v>0.27363184079602</v>
      </c>
    </row>
    <row r="539">
      <c r="A539">
        <f>HYPERLINK("https://stackoverflow.com/q/58846662", "58846662")</f>
        <v/>
      </c>
      <c r="B539" t="n">
        <v>0.4478897502153317</v>
      </c>
    </row>
    <row r="540">
      <c r="A540">
        <f>HYPERLINK("https://stackoverflow.com/q/58874315", "58874315")</f>
        <v/>
      </c>
      <c r="B540" t="n">
        <v>0.3051851851851853</v>
      </c>
    </row>
    <row r="541">
      <c r="A541">
        <f>HYPERLINK("https://stackoverflow.com/q/58885774", "58885774")</f>
        <v/>
      </c>
      <c r="B541" t="n">
        <v>0.2916666666666666</v>
      </c>
    </row>
    <row r="542">
      <c r="A542">
        <f>HYPERLINK("https://stackoverflow.com/q/58904486", "58904486")</f>
        <v/>
      </c>
      <c r="B542" t="n">
        <v>0.3058542413381124</v>
      </c>
    </row>
    <row r="543">
      <c r="A543">
        <f>HYPERLINK("https://stackoverflow.com/q/58914330", "58914330")</f>
        <v/>
      </c>
      <c r="B543" t="n">
        <v>0.256120527306968</v>
      </c>
    </row>
    <row r="544">
      <c r="A544">
        <f>HYPERLINK("https://stackoverflow.com/q/58940439", "58940439")</f>
        <v/>
      </c>
      <c r="B544" t="n">
        <v>0.2419354838709677</v>
      </c>
    </row>
    <row r="545">
      <c r="A545">
        <f>HYPERLINK("https://stackoverflow.com/q/58941104", "58941104")</f>
        <v/>
      </c>
      <c r="B545" t="n">
        <v>0.2986111111111111</v>
      </c>
    </row>
    <row r="546">
      <c r="A546">
        <f>HYPERLINK("https://stackoverflow.com/q/58952758", "58952758")</f>
        <v/>
      </c>
      <c r="B546" t="n">
        <v>0.2307692307692308</v>
      </c>
    </row>
    <row r="547">
      <c r="A547">
        <f>HYPERLINK("https://stackoverflow.com/q/58976356", "58976356")</f>
        <v/>
      </c>
      <c r="B547" t="n">
        <v>0.3002136752136753</v>
      </c>
    </row>
    <row r="548">
      <c r="A548">
        <f>HYPERLINK("https://stackoverflow.com/q/58993188", "58993188")</f>
        <v/>
      </c>
      <c r="B548" t="n">
        <v>0.2908496732026145</v>
      </c>
    </row>
    <row r="549">
      <c r="A549">
        <f>HYPERLINK("https://stackoverflow.com/q/59043054", "59043054")</f>
        <v/>
      </c>
      <c r="B549" t="n">
        <v>0.2671957671957672</v>
      </c>
    </row>
    <row r="550">
      <c r="A550">
        <f>HYPERLINK("https://stackoverflow.com/q/59062489", "59062489")</f>
        <v/>
      </c>
      <c r="B550" t="n">
        <v>0.2813238770685579</v>
      </c>
    </row>
    <row r="551">
      <c r="A551">
        <f>HYPERLINK("https://stackoverflow.com/q/59082961", "59082961")</f>
        <v/>
      </c>
      <c r="B551" t="n">
        <v>0.2791005291005292</v>
      </c>
    </row>
    <row r="552">
      <c r="A552">
        <f>HYPERLINK("https://stackoverflow.com/q/59094028", "59094028")</f>
        <v/>
      </c>
      <c r="B552" t="n">
        <v>0.2387387387387388</v>
      </c>
    </row>
    <row r="553">
      <c r="A553">
        <f>HYPERLINK("https://stackoverflow.com/q/59140407", "59140407")</f>
        <v/>
      </c>
      <c r="B553" t="n">
        <v>0.3083333333333334</v>
      </c>
    </row>
    <row r="554">
      <c r="A554">
        <f>HYPERLINK("https://stackoverflow.com/q/59182574", "59182574")</f>
        <v/>
      </c>
      <c r="B554" t="n">
        <v>0.4113756613756613</v>
      </c>
    </row>
    <row r="555">
      <c r="A555">
        <f>HYPERLINK("https://stackoverflow.com/q/59201429", "59201429")</f>
        <v/>
      </c>
      <c r="B555" t="n">
        <v>0.2324393358876118</v>
      </c>
    </row>
    <row r="556">
      <c r="A556">
        <f>HYPERLINK("https://stackoverflow.com/q/59202468", "59202468")</f>
        <v/>
      </c>
      <c r="B556" t="n">
        <v>0.2151675485008818</v>
      </c>
    </row>
    <row r="557">
      <c r="A557">
        <f>HYPERLINK("https://stackoverflow.com/q/59202953", "59202953")</f>
        <v/>
      </c>
      <c r="B557" t="n">
        <v>0.3167495854063019</v>
      </c>
    </row>
    <row r="558">
      <c r="A558">
        <f>HYPERLINK("https://stackoverflow.com/q/59231120", "59231120")</f>
        <v/>
      </c>
      <c r="B558" t="n">
        <v>0.3113553113553114</v>
      </c>
    </row>
    <row r="559">
      <c r="A559">
        <f>HYPERLINK("https://stackoverflow.com/q/59233638", "59233638")</f>
        <v/>
      </c>
      <c r="B559" t="n">
        <v>0.3547979797979799</v>
      </c>
    </row>
    <row r="560">
      <c r="A560">
        <f>HYPERLINK("https://stackoverflow.com/q/59246446", "59246446")</f>
        <v/>
      </c>
      <c r="B560" t="n">
        <v>0.2469135802469136</v>
      </c>
    </row>
    <row r="561">
      <c r="A561">
        <f>HYPERLINK("https://stackoverflow.com/q/59251524", "59251524")</f>
        <v/>
      </c>
      <c r="B561" t="n">
        <v>0.3821733821733822</v>
      </c>
    </row>
    <row r="562">
      <c r="A562">
        <f>HYPERLINK("https://stackoverflow.com/q/59268690", "59268690")</f>
        <v/>
      </c>
      <c r="B562" t="n">
        <v>0.2555555555555556</v>
      </c>
    </row>
    <row r="563">
      <c r="A563">
        <f>HYPERLINK("https://stackoverflow.com/q/59271914", "59271914")</f>
        <v/>
      </c>
      <c r="B563" t="n">
        <v>0.2765700483091788</v>
      </c>
    </row>
    <row r="564">
      <c r="A564">
        <f>HYPERLINK("https://stackoverflow.com/q/59293403", "59293403")</f>
        <v/>
      </c>
      <c r="B564" t="n">
        <v>0.2204585537918871</v>
      </c>
    </row>
    <row r="565">
      <c r="A565">
        <f>HYPERLINK("https://stackoverflow.com/q/59299127", "59299127")</f>
        <v/>
      </c>
      <c r="B565" t="n">
        <v>0.2238325281803543</v>
      </c>
    </row>
    <row r="566">
      <c r="A566">
        <f>HYPERLINK("https://stackoverflow.com/q/59305155", "59305155")</f>
        <v/>
      </c>
      <c r="B566" t="n">
        <v>0.2676767676767678</v>
      </c>
    </row>
    <row r="567">
      <c r="A567">
        <f>HYPERLINK("https://stackoverflow.com/q/59329995", "59329995")</f>
        <v/>
      </c>
      <c r="B567" t="n">
        <v>0.2642276422764228</v>
      </c>
    </row>
    <row r="568">
      <c r="A568">
        <f>HYPERLINK("https://stackoverflow.com/q/59349005", "59349005")</f>
        <v/>
      </c>
      <c r="B568" t="n">
        <v>0.335042735042735</v>
      </c>
    </row>
    <row r="569">
      <c r="A569">
        <f>HYPERLINK("https://stackoverflow.com/q/59352243", "59352243")</f>
        <v/>
      </c>
      <c r="B569" t="n">
        <v>0.202020202020202</v>
      </c>
    </row>
    <row r="570">
      <c r="A570">
        <f>HYPERLINK("https://stackoverflow.com/q/59368840", "59368840")</f>
        <v/>
      </c>
      <c r="B570" t="n">
        <v>0.2603648424543947</v>
      </c>
    </row>
    <row r="571">
      <c r="A571">
        <f>HYPERLINK("https://stackoverflow.com/q/59369955", "59369955")</f>
        <v/>
      </c>
      <c r="B571" t="n">
        <v>0.2962962962962963</v>
      </c>
    </row>
    <row r="572">
      <c r="A572">
        <f>HYPERLINK("https://stackoverflow.com/q/59370100", "59370100")</f>
        <v/>
      </c>
      <c r="B572" t="n">
        <v>0.2704149933065597</v>
      </c>
    </row>
    <row r="573">
      <c r="A573">
        <f>HYPERLINK("https://stackoverflow.com/q/59371835", "59371835")</f>
        <v/>
      </c>
      <c r="B573" t="n">
        <v>0.4065255731922398</v>
      </c>
    </row>
    <row r="574">
      <c r="A574">
        <f>HYPERLINK("https://stackoverflow.com/q/59406878", "59406878")</f>
        <v/>
      </c>
      <c r="B574" t="n">
        <v>0.1904761904761905</v>
      </c>
    </row>
    <row r="575">
      <c r="A575">
        <f>HYPERLINK("https://stackoverflow.com/q/59419349", "59419349")</f>
        <v/>
      </c>
      <c r="B575" t="n">
        <v>0.4254742547425474</v>
      </c>
    </row>
    <row r="576">
      <c r="A576">
        <f>HYPERLINK("https://stackoverflow.com/q/59427077", "59427077")</f>
        <v/>
      </c>
      <c r="B576" t="n">
        <v>0.2256410256410256</v>
      </c>
    </row>
    <row r="577">
      <c r="A577">
        <f>HYPERLINK("https://stackoverflow.com/q/59516378", "59516378")</f>
        <v/>
      </c>
      <c r="B577" t="n">
        <v>0.2012882447665056</v>
      </c>
    </row>
    <row r="578">
      <c r="A578">
        <f>HYPERLINK("https://stackoverflow.com/q/59524629", "59524629")</f>
        <v/>
      </c>
      <c r="B578" t="n">
        <v>0.2750677506775068</v>
      </c>
    </row>
    <row r="579">
      <c r="A579">
        <f>HYPERLINK("https://stackoverflow.com/q/59533959", "59533959")</f>
        <v/>
      </c>
      <c r="B579" t="n">
        <v>0.4566544566544566</v>
      </c>
    </row>
    <row r="580">
      <c r="A580">
        <f>HYPERLINK("https://stackoverflow.com/q/59544770", "59544770")</f>
        <v/>
      </c>
      <c r="B580" t="n">
        <v>0.2550091074681238</v>
      </c>
    </row>
    <row r="581">
      <c r="A581">
        <f>HYPERLINK("https://stackoverflow.com/q/59575132", "59575132")</f>
        <v/>
      </c>
      <c r="B581" t="n">
        <v>0.24822695035461</v>
      </c>
    </row>
    <row r="582">
      <c r="A582">
        <f>HYPERLINK("https://stackoverflow.com/q/59625264", "59625264")</f>
        <v/>
      </c>
      <c r="B582" t="n">
        <v>0.3333333333333334</v>
      </c>
    </row>
    <row r="583">
      <c r="A583">
        <f>HYPERLINK("https://stackoverflow.com/q/59704836", "59704836")</f>
        <v/>
      </c>
      <c r="B583" t="n">
        <v>0.2263374485596709</v>
      </c>
    </row>
    <row r="584">
      <c r="A584">
        <f>HYPERLINK("https://stackoverflow.com/q/59730158", "59730158")</f>
        <v/>
      </c>
      <c r="B584" t="n">
        <v>0.2207407407407407</v>
      </c>
    </row>
    <row r="585">
      <c r="A585">
        <f>HYPERLINK("https://stackoverflow.com/q/59738152", "59738152")</f>
        <v/>
      </c>
      <c r="B585" t="n">
        <v>0.2535947712418301</v>
      </c>
    </row>
    <row r="586">
      <c r="A586">
        <f>HYPERLINK("https://stackoverflow.com/q/59771209", "59771209")</f>
        <v/>
      </c>
      <c r="B586" t="n">
        <v>0.3066104078762307</v>
      </c>
    </row>
    <row r="587">
      <c r="A587">
        <f>HYPERLINK("https://stackoverflow.com/q/59784776", "59784776")</f>
        <v/>
      </c>
      <c r="B587" t="n">
        <v>0.271604938271605</v>
      </c>
    </row>
    <row r="588">
      <c r="A588">
        <f>HYPERLINK("https://stackoverflow.com/q/59854316", "59854316")</f>
        <v/>
      </c>
      <c r="B588" t="n">
        <v>0.3549783549783551</v>
      </c>
    </row>
    <row r="589">
      <c r="A589">
        <f>HYPERLINK("https://stackoverflow.com/q/59897345", "59897345")</f>
        <v/>
      </c>
      <c r="B589" t="n">
        <v>0.3090277777777778</v>
      </c>
    </row>
    <row r="590">
      <c r="A590">
        <f>HYPERLINK("https://stackoverflow.com/q/59926810", "59926810")</f>
        <v/>
      </c>
      <c r="B590" t="n">
        <v>0.3034825870646767</v>
      </c>
    </row>
    <row r="591">
      <c r="A591">
        <f>HYPERLINK("https://stackoverflow.com/q/59929281", "59929281")</f>
        <v/>
      </c>
      <c r="B591" t="n">
        <v>0.3172514619883041</v>
      </c>
    </row>
    <row r="592">
      <c r="A592">
        <f>HYPERLINK("https://stackoverflow.com/q/59979336", "59979336")</f>
        <v/>
      </c>
      <c r="B592" t="n">
        <v>0.2338308457711444</v>
      </c>
    </row>
    <row r="593">
      <c r="A593">
        <f>HYPERLINK("https://stackoverflow.com/q/59979487", "59979487")</f>
        <v/>
      </c>
      <c r="B593" t="n">
        <v>0.3148148148148149</v>
      </c>
    </row>
    <row r="594">
      <c r="A594">
        <f>HYPERLINK("https://stackoverflow.com/q/60155095", "60155095")</f>
        <v/>
      </c>
      <c r="B594" t="n">
        <v>0.1886792452830189</v>
      </c>
    </row>
    <row r="595">
      <c r="A595">
        <f>HYPERLINK("https://stackoverflow.com/q/60175980", "60175980")</f>
        <v/>
      </c>
      <c r="B595" t="n">
        <v>0.2432098765432099</v>
      </c>
    </row>
    <row r="596">
      <c r="A596">
        <f>HYPERLINK("https://stackoverflow.com/q/60176349", "60176349")</f>
        <v/>
      </c>
      <c r="B596" t="n">
        <v>0.2045088566827697</v>
      </c>
    </row>
    <row r="597">
      <c r="A597">
        <f>HYPERLINK("https://stackoverflow.com/q/60181728", "60181728")</f>
        <v/>
      </c>
      <c r="B597" t="n">
        <v>0.2065972222222222</v>
      </c>
    </row>
    <row r="598">
      <c r="A598">
        <f>HYPERLINK("https://stackoverflow.com/q/60209158", "60209158")</f>
        <v/>
      </c>
      <c r="B598" t="n">
        <v>0.2508591065292097</v>
      </c>
    </row>
    <row r="599">
      <c r="A599">
        <f>HYPERLINK("https://stackoverflow.com/q/60230705", "60230705")</f>
        <v/>
      </c>
      <c r="B599" t="n">
        <v>0.2651072124756336</v>
      </c>
    </row>
    <row r="600">
      <c r="A600">
        <f>HYPERLINK("https://stackoverflow.com/q/60318597", "60318597")</f>
        <v/>
      </c>
      <c r="B600" t="n">
        <v>0.2321724709784412</v>
      </c>
    </row>
    <row r="601">
      <c r="A601">
        <f>HYPERLINK("https://stackoverflow.com/q/60325363", "60325363")</f>
        <v/>
      </c>
      <c r="B601" t="n">
        <v>0.2411111111111111</v>
      </c>
    </row>
    <row r="602">
      <c r="A602">
        <f>HYPERLINK("https://stackoverflow.com/q/60370378", "60370378")</f>
        <v/>
      </c>
      <c r="B602" t="n">
        <v>0.2972582972582973</v>
      </c>
    </row>
    <row r="603">
      <c r="A603">
        <f>HYPERLINK("https://stackoverflow.com/q/60400547", "60400547")</f>
        <v/>
      </c>
      <c r="B603" t="n">
        <v>0.308641975308642</v>
      </c>
    </row>
    <row r="604">
      <c r="A604">
        <f>HYPERLINK("https://stackoverflow.com/q/60416906", "60416906")</f>
        <v/>
      </c>
      <c r="B604" t="n">
        <v>0.206855791962175</v>
      </c>
    </row>
    <row r="605">
      <c r="A605">
        <f>HYPERLINK("https://stackoverflow.com/q/60428312", "60428312")</f>
        <v/>
      </c>
      <c r="B605" t="n">
        <v>0.3420724094881399</v>
      </c>
    </row>
    <row r="606">
      <c r="A606">
        <f>HYPERLINK("https://stackoverflow.com/q/60445843", "60445843")</f>
        <v/>
      </c>
      <c r="B606" t="n">
        <v>0.3482905982905983</v>
      </c>
    </row>
    <row r="607">
      <c r="A607">
        <f>HYPERLINK("https://stackoverflow.com/q/60513317", "60513317")</f>
        <v/>
      </c>
      <c r="B607" t="n">
        <v>0.2825607064017659</v>
      </c>
    </row>
    <row r="608">
      <c r="A608">
        <f>HYPERLINK("https://stackoverflow.com/q/60543867", "60543867")</f>
        <v/>
      </c>
      <c r="B608" t="n">
        <v>0.2085235920852359</v>
      </c>
    </row>
    <row r="609">
      <c r="A609">
        <f>HYPERLINK("https://stackoverflow.com/q/60555616", "60555616")</f>
        <v/>
      </c>
      <c r="B609" t="n">
        <v>0.2467532467532469</v>
      </c>
    </row>
    <row r="610">
      <c r="A610">
        <f>HYPERLINK("https://stackoverflow.com/q/60556908", "60556908")</f>
        <v/>
      </c>
      <c r="B610" t="n">
        <v>0.2366522366522368</v>
      </c>
    </row>
    <row r="611">
      <c r="A611">
        <f>HYPERLINK("https://stackoverflow.com/q/60594954", "60594954")</f>
        <v/>
      </c>
      <c r="B611" t="n">
        <v>0.2367149758454107</v>
      </c>
    </row>
    <row r="612">
      <c r="A612">
        <f>HYPERLINK("https://stackoverflow.com/q/60662730", "60662730")</f>
        <v/>
      </c>
      <c r="B612" t="n">
        <v>0.1965811965811966</v>
      </c>
    </row>
    <row r="613">
      <c r="A613">
        <f>HYPERLINK("https://stackoverflow.com/q/60716376", "60716376")</f>
        <v/>
      </c>
      <c r="B613" t="n">
        <v>0.3611111111111112</v>
      </c>
    </row>
    <row r="614">
      <c r="A614">
        <f>HYPERLINK("https://stackoverflow.com/q/60769225", "60769225")</f>
        <v/>
      </c>
      <c r="B614" t="n">
        <v>0.2536231884057971</v>
      </c>
    </row>
    <row r="615">
      <c r="A615">
        <f>HYPERLINK("https://stackoverflow.com/q/60776604", "60776604")</f>
        <v/>
      </c>
      <c r="B615" t="n">
        <v>0.207070707070707</v>
      </c>
    </row>
    <row r="616">
      <c r="A616">
        <f>HYPERLINK("https://stackoverflow.com/q/60779964", "60779964")</f>
        <v/>
      </c>
      <c r="B616" t="n">
        <v>0.325925925925926</v>
      </c>
    </row>
    <row r="617">
      <c r="A617">
        <f>HYPERLINK("https://stackoverflow.com/q/60825789", "60825789")</f>
        <v/>
      </c>
      <c r="B617" t="n">
        <v>0.346096096096096</v>
      </c>
    </row>
    <row r="618">
      <c r="A618">
        <f>HYPERLINK("https://stackoverflow.com/q/60827803", "60827803")</f>
        <v/>
      </c>
      <c r="B618" t="n">
        <v>0.2749140893470791</v>
      </c>
    </row>
    <row r="619">
      <c r="A619">
        <f>HYPERLINK("https://stackoverflow.com/q/60838280", "60838280")</f>
        <v/>
      </c>
      <c r="B619" t="n">
        <v>0.2484567901234569</v>
      </c>
    </row>
    <row r="620">
      <c r="A620">
        <f>HYPERLINK("https://stackoverflow.com/q/60906873", "60906873")</f>
        <v/>
      </c>
      <c r="B620" t="n">
        <v>0.2976190476190476</v>
      </c>
    </row>
    <row r="621">
      <c r="A621">
        <f>HYPERLINK("https://stackoverflow.com/q/60982768", "60982768")</f>
        <v/>
      </c>
      <c r="B621" t="n">
        <v>0.2976190476190477</v>
      </c>
    </row>
    <row r="622">
      <c r="A622">
        <f>HYPERLINK("https://stackoverflow.com/q/60986606", "60986606")</f>
        <v/>
      </c>
      <c r="B622" t="n">
        <v>0.3109161793372319</v>
      </c>
    </row>
    <row r="623">
      <c r="A623">
        <f>HYPERLINK("https://stackoverflow.com/q/60990549", "60990549")</f>
        <v/>
      </c>
      <c r="B623" t="n">
        <v>0.1851851851851851</v>
      </c>
    </row>
    <row r="624">
      <c r="A624">
        <f>HYPERLINK("https://stackoverflow.com/q/61014391", "61014391")</f>
        <v/>
      </c>
      <c r="B624" t="n">
        <v>0.3005698005698006</v>
      </c>
    </row>
    <row r="625">
      <c r="A625">
        <f>HYPERLINK("https://stackoverflow.com/q/61016404", "61016404")</f>
        <v/>
      </c>
      <c r="B625" t="n">
        <v>0.2541371158392435</v>
      </c>
    </row>
    <row r="626">
      <c r="A626">
        <f>HYPERLINK("https://stackoverflow.com/q/61058282", "61058282")</f>
        <v/>
      </c>
      <c r="B626" t="n">
        <v>0.2404870624048707</v>
      </c>
    </row>
    <row r="627">
      <c r="A627">
        <f>HYPERLINK("https://stackoverflow.com/q/61131140", "61131140")</f>
        <v/>
      </c>
      <c r="B627" t="n">
        <v>0.3572084481175389</v>
      </c>
    </row>
    <row r="628">
      <c r="A628">
        <f>HYPERLINK("https://stackoverflow.com/q/61206586", "61206586")</f>
        <v/>
      </c>
      <c r="B628" t="n">
        <v>0.3048433048433049</v>
      </c>
    </row>
    <row r="629">
      <c r="A629">
        <f>HYPERLINK("https://stackoverflow.com/q/61207974", "61207974")</f>
        <v/>
      </c>
      <c r="B629" t="n">
        <v>0.2905982905982906</v>
      </c>
    </row>
    <row r="630">
      <c r="A630">
        <f>HYPERLINK("https://stackoverflow.com/q/61226697", "61226697")</f>
        <v/>
      </c>
      <c r="B630" t="n">
        <v>0.2499999999999999</v>
      </c>
    </row>
    <row r="631">
      <c r="A631">
        <f>HYPERLINK("https://stackoverflow.com/q/61238595", "61238595")</f>
        <v/>
      </c>
      <c r="B631" t="n">
        <v>0.2646198830409357</v>
      </c>
    </row>
    <row r="632">
      <c r="A632">
        <f>HYPERLINK("https://stackoverflow.com/q/61284724", "61284724")</f>
        <v/>
      </c>
      <c r="B632" t="n">
        <v>0.2777777777777778</v>
      </c>
    </row>
    <row r="633">
      <c r="A633">
        <f>HYPERLINK("https://stackoverflow.com/q/61330666", "61330666")</f>
        <v/>
      </c>
      <c r="B633" t="n">
        <v>0.4565030146425495</v>
      </c>
    </row>
    <row r="634">
      <c r="A634">
        <f>HYPERLINK("https://stackoverflow.com/q/61332655", "61332655")</f>
        <v/>
      </c>
      <c r="B634" t="n">
        <v>0.2937293729372937</v>
      </c>
    </row>
    <row r="635">
      <c r="A635">
        <f>HYPERLINK("https://stackoverflow.com/q/61343277", "61343277")</f>
        <v/>
      </c>
      <c r="B635" t="n">
        <v>0.3014301430143015</v>
      </c>
    </row>
    <row r="636">
      <c r="A636">
        <f>HYPERLINK("https://stackoverflow.com/q/61363424", "61363424")</f>
        <v/>
      </c>
      <c r="B636" t="n">
        <v>0.3222222222222222</v>
      </c>
    </row>
    <row r="637">
      <c r="A637">
        <f>HYPERLINK("https://stackoverflow.com/q/61422412", "61422412")</f>
        <v/>
      </c>
      <c r="B637" t="n">
        <v>0.2466422466422467</v>
      </c>
    </row>
    <row r="638">
      <c r="A638">
        <f>HYPERLINK("https://stackoverflow.com/q/61452894", "61452894")</f>
        <v/>
      </c>
      <c r="B638" t="n">
        <v>0.2816537467700259</v>
      </c>
    </row>
    <row r="639">
      <c r="A639">
        <f>HYPERLINK("https://stackoverflow.com/q/61454256", "61454256")</f>
        <v/>
      </c>
      <c r="B639" t="n">
        <v>0.3201058201058202</v>
      </c>
    </row>
    <row r="640">
      <c r="A640">
        <f>HYPERLINK("https://stackoverflow.com/q/61469908", "61469908")</f>
        <v/>
      </c>
      <c r="B640" t="n">
        <v>0.3298245614035088</v>
      </c>
    </row>
    <row r="641">
      <c r="A641">
        <f>HYPERLINK("https://stackoverflow.com/q/61483577", "61483577")</f>
        <v/>
      </c>
      <c r="B641" t="n">
        <v>0.3714285714285714</v>
      </c>
    </row>
    <row r="642">
      <c r="A642">
        <f>HYPERLINK("https://stackoverflow.com/q/61491488", "61491488")</f>
        <v/>
      </c>
      <c r="B642" t="n">
        <v>0.2222222222222223</v>
      </c>
    </row>
    <row r="643">
      <c r="A643">
        <f>HYPERLINK("https://stackoverflow.com/q/61505590", "61505590")</f>
        <v/>
      </c>
      <c r="B643" t="n">
        <v>0.2455418381344308</v>
      </c>
    </row>
    <row r="644">
      <c r="A644">
        <f>HYPERLINK("https://stackoverflow.com/q/61515127", "61515127")</f>
        <v/>
      </c>
      <c r="B644" t="n">
        <v>0.2329749103942652</v>
      </c>
    </row>
    <row r="645">
      <c r="A645">
        <f>HYPERLINK("https://stackoverflow.com/q/61557784", "61557784")</f>
        <v/>
      </c>
      <c r="B645" t="n">
        <v>0.2794612794612796</v>
      </c>
    </row>
    <row r="646">
      <c r="A646">
        <f>HYPERLINK("https://stackoverflow.com/q/61594436", "61594436")</f>
        <v/>
      </c>
      <c r="B646" t="n">
        <v>0.2790404040404041</v>
      </c>
    </row>
    <row r="647">
      <c r="A647">
        <f>HYPERLINK("https://stackoverflow.com/q/61597162", "61597162")</f>
        <v/>
      </c>
      <c r="B647" t="n">
        <v>0.3737373737373737</v>
      </c>
    </row>
    <row r="648">
      <c r="A648">
        <f>HYPERLINK("https://stackoverflow.com/q/61604943", "61604943")</f>
        <v/>
      </c>
      <c r="B648" t="n">
        <v>0.2852852852852854</v>
      </c>
    </row>
    <row r="649">
      <c r="A649">
        <f>HYPERLINK("https://stackoverflow.com/q/61628400", "61628400")</f>
        <v/>
      </c>
      <c r="B649" t="n">
        <v>0.2329749103942652</v>
      </c>
    </row>
    <row r="650">
      <c r="A650">
        <f>HYPERLINK("https://stackoverflow.com/q/61641793", "61641793")</f>
        <v/>
      </c>
      <c r="B650" t="n">
        <v>0.3635116598079561</v>
      </c>
    </row>
    <row r="651">
      <c r="A651">
        <f>HYPERLINK("https://stackoverflow.com/q/61642239", "61642239")</f>
        <v/>
      </c>
      <c r="B651" t="n">
        <v>0.3867684478371501</v>
      </c>
    </row>
    <row r="652">
      <c r="A652">
        <f>HYPERLINK("https://stackoverflow.com/q/61660647", "61660647")</f>
        <v/>
      </c>
      <c r="B652" t="n">
        <v>0.3566137566137566</v>
      </c>
    </row>
    <row r="653">
      <c r="A653">
        <f>HYPERLINK("https://stackoverflow.com/q/61672841", "61672841")</f>
        <v/>
      </c>
      <c r="B653" t="n">
        <v>0.3122362869198312</v>
      </c>
    </row>
    <row r="654">
      <c r="A654">
        <f>HYPERLINK("https://stackoverflow.com/q/61689176", "61689176")</f>
        <v/>
      </c>
      <c r="B654" t="n">
        <v>0.1944444444444444</v>
      </c>
    </row>
    <row r="655">
      <c r="A655">
        <f>HYPERLINK("https://stackoverflow.com/q/61709741", "61709741")</f>
        <v/>
      </c>
      <c r="B655" t="n">
        <v>0.2700421940928271</v>
      </c>
    </row>
    <row r="656">
      <c r="A656">
        <f>HYPERLINK("https://stackoverflow.com/q/61729009", "61729009")</f>
        <v/>
      </c>
      <c r="B656" t="n">
        <v>0.2786069651741295</v>
      </c>
    </row>
    <row r="657">
      <c r="A657">
        <f>HYPERLINK("https://stackoverflow.com/q/61735365", "61735365")</f>
        <v/>
      </c>
      <c r="B657" t="n">
        <v>0.3481481481481482</v>
      </c>
    </row>
    <row r="658">
      <c r="A658">
        <f>HYPERLINK("https://stackoverflow.com/q/61769866", "61769866")</f>
        <v/>
      </c>
      <c r="B658" t="n">
        <v>0.288659793814433</v>
      </c>
    </row>
    <row r="659">
      <c r="A659">
        <f>HYPERLINK("https://stackoverflow.com/q/61827269", "61827269")</f>
        <v/>
      </c>
      <c r="B659" t="n">
        <v>0.4457671957671957</v>
      </c>
    </row>
    <row r="660">
      <c r="A660">
        <f>HYPERLINK("https://stackoverflow.com/q/61854113", "61854113")</f>
        <v/>
      </c>
      <c r="B660" t="n">
        <v>0.2841269841269842</v>
      </c>
    </row>
    <row r="661">
      <c r="A661">
        <f>HYPERLINK("https://stackoverflow.com/q/61869531", "61869531")</f>
        <v/>
      </c>
      <c r="B661" t="n">
        <v>0.2370370370370371</v>
      </c>
    </row>
    <row r="662">
      <c r="A662">
        <f>HYPERLINK("https://stackoverflow.com/q/61920382", "61920382")</f>
        <v/>
      </c>
      <c r="B662" t="n">
        <v>0.3102453102453103</v>
      </c>
    </row>
    <row r="663">
      <c r="A663">
        <f>HYPERLINK("https://stackoverflow.com/q/61928879", "61928879")</f>
        <v/>
      </c>
      <c r="B663" t="n">
        <v>0.3052039381153306</v>
      </c>
    </row>
    <row r="664">
      <c r="A664">
        <f>HYPERLINK("https://stackoverflow.com/q/61932638", "61932638")</f>
        <v/>
      </c>
      <c r="B664" t="n">
        <v>0.1856925418569254</v>
      </c>
    </row>
    <row r="665">
      <c r="A665">
        <f>HYPERLINK("https://stackoverflow.com/q/61977505", "61977505")</f>
        <v/>
      </c>
      <c r="B665" t="n">
        <v>0.2792792792792793</v>
      </c>
    </row>
    <row r="666">
      <c r="A666">
        <f>HYPERLINK("https://stackoverflow.com/q/62022772", "62022772")</f>
        <v/>
      </c>
      <c r="B666" t="n">
        <v>0.1878787878787879</v>
      </c>
    </row>
    <row r="667">
      <c r="A667">
        <f>HYPERLINK("https://stackoverflow.com/q/62049728", "62049728")</f>
        <v/>
      </c>
      <c r="B667" t="n">
        <v>0.3148148148148148</v>
      </c>
    </row>
    <row r="668">
      <c r="A668">
        <f>HYPERLINK("https://stackoverflow.com/q/62076983", "62076983")</f>
        <v/>
      </c>
      <c r="B668" t="n">
        <v>0.3205128205128205</v>
      </c>
    </row>
    <row r="669">
      <c r="A669">
        <f>HYPERLINK("https://stackoverflow.com/q/62079800", "62079800")</f>
        <v/>
      </c>
      <c r="B669" t="n">
        <v>0.2088122605363985</v>
      </c>
    </row>
    <row r="670">
      <c r="A670">
        <f>HYPERLINK("https://stackoverflow.com/q/62080130", "62080130")</f>
        <v/>
      </c>
      <c r="B670" t="n">
        <v>0.3864197530864198</v>
      </c>
    </row>
    <row r="671">
      <c r="A671">
        <f>HYPERLINK("https://stackoverflow.com/q/62081474", "62081474")</f>
        <v/>
      </c>
      <c r="B671" t="n">
        <v>0.2673611111111112</v>
      </c>
    </row>
    <row r="672">
      <c r="A672">
        <f>HYPERLINK("https://stackoverflow.com/q/62099257", "62099257")</f>
        <v/>
      </c>
      <c r="B672" t="n">
        <v>0.3026004728132389</v>
      </c>
    </row>
    <row r="673">
      <c r="A673">
        <f>HYPERLINK("https://stackoverflow.com/q/62107434", "62107434")</f>
        <v/>
      </c>
      <c r="B673" t="n">
        <v>0.3025435073627845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2020-12-22T00:53:28Z</dcterms:created>
  <dcterms:modified xsi:type="dcterms:W3CDTF">2020-12-22T00:53:28Z</dcterms:modified>
</cp:coreProperties>
</file>