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HYPERLINK("https://stackoverflow.com/q/544097", "544097")</f>
        <v/>
      </c>
      <c r="B2" t="n">
        <v>0.2576832151300237</v>
      </c>
    </row>
    <row r="3">
      <c r="A3">
        <f>HYPERLINK("https://stackoverflow.com/q/2615337", "2615337")</f>
        <v/>
      </c>
      <c r="B3" t="n">
        <v>0.2237037037037038</v>
      </c>
    </row>
    <row r="4">
      <c r="A4">
        <f>HYPERLINK("https://stackoverflow.com/q/3578981", "3578981")</f>
        <v/>
      </c>
      <c r="B4" t="n">
        <v>0.4501633986928105</v>
      </c>
    </row>
    <row r="5">
      <c r="A5">
        <f>HYPERLINK("https://stackoverflow.com/q/8040701", "8040701")</f>
        <v/>
      </c>
      <c r="B5" t="n">
        <v>0.3073073073073073</v>
      </c>
    </row>
    <row r="6">
      <c r="A6">
        <f>HYPERLINK("https://stackoverflow.com/q/8430681", "8430681")</f>
        <v/>
      </c>
      <c r="B6" t="n">
        <v>0.3495934959349594</v>
      </c>
    </row>
    <row r="7">
      <c r="A7">
        <f>HYPERLINK("https://stackoverflow.com/q/8640940", "8640940")</f>
        <v/>
      </c>
      <c r="B7" t="n">
        <v>0.4117983963344788</v>
      </c>
    </row>
    <row r="8">
      <c r="A8">
        <f>HYPERLINK("https://stackoverflow.com/q/9076585", "9076585")</f>
        <v/>
      </c>
      <c r="B8" t="n">
        <v>0.2061191626409017</v>
      </c>
    </row>
    <row r="9">
      <c r="A9">
        <f>HYPERLINK("https://stackoverflow.com/q/9187799", "9187799")</f>
        <v/>
      </c>
      <c r="B9" t="n">
        <v>0.3546423135464232</v>
      </c>
    </row>
    <row r="10">
      <c r="A10">
        <f>HYPERLINK("https://stackoverflow.com/q/9257823", "9257823")</f>
        <v/>
      </c>
      <c r="B10" t="n">
        <v>0.2081128747795414</v>
      </c>
    </row>
    <row r="11">
      <c r="A11">
        <f>HYPERLINK("https://stackoverflow.com/q/9588748", "9588748")</f>
        <v/>
      </c>
      <c r="B11" t="n">
        <v>0.3822975517890772</v>
      </c>
    </row>
    <row r="12">
      <c r="A12">
        <f>HYPERLINK("https://stackoverflow.com/q/9766725", "9766725")</f>
        <v/>
      </c>
      <c r="B12" t="n">
        <v>0.2398589065255732</v>
      </c>
    </row>
    <row r="13">
      <c r="A13">
        <f>HYPERLINK("https://stackoverflow.com/q/10476572", "10476572")</f>
        <v/>
      </c>
      <c r="B13" t="n">
        <v>0.2466422466422467</v>
      </c>
    </row>
    <row r="14">
      <c r="A14">
        <f>HYPERLINK("https://stackoverflow.com/q/10586848", "10586848")</f>
        <v/>
      </c>
      <c r="B14" t="n">
        <v>0.2466124661246613</v>
      </c>
    </row>
    <row r="15">
      <c r="A15">
        <f>HYPERLINK("https://stackoverflow.com/q/11306027", "11306027")</f>
        <v/>
      </c>
      <c r="B15" t="n">
        <v>0.5037037037037037</v>
      </c>
    </row>
    <row r="16">
      <c r="A16">
        <f>HYPERLINK("https://stackoverflow.com/q/11316689", "11316689")</f>
        <v/>
      </c>
      <c r="B16" t="n">
        <v>0.2681481481481482</v>
      </c>
    </row>
    <row r="17">
      <c r="A17">
        <f>HYPERLINK("https://stackoverflow.com/q/12031216", "12031216")</f>
        <v/>
      </c>
      <c r="B17" t="n">
        <v>0.2789115646258503</v>
      </c>
    </row>
    <row r="18">
      <c r="A18">
        <f>HYPERLINK("https://stackoverflow.com/q/13056153", "13056153")</f>
        <v/>
      </c>
      <c r="B18" t="n">
        <v>0.2546816479400749</v>
      </c>
    </row>
    <row r="19">
      <c r="A19">
        <f>HYPERLINK("https://stackoverflow.com/q/13085151", "13085151")</f>
        <v/>
      </c>
      <c r="B19" t="n">
        <v>0.2071330589849109</v>
      </c>
    </row>
    <row r="20">
      <c r="A20">
        <f>HYPERLINK("https://stackoverflow.com/q/13480693", "13480693")</f>
        <v/>
      </c>
      <c r="B20" t="n">
        <v>0.2004830917874396</v>
      </c>
    </row>
    <row r="21">
      <c r="A21">
        <f>HYPERLINK("https://stackoverflow.com/q/14530767", "14530767")</f>
        <v/>
      </c>
      <c r="B21" t="n">
        <v>0.1936936936936937</v>
      </c>
    </row>
    <row r="22">
      <c r="A22">
        <f>HYPERLINK("https://stackoverflow.com/q/15006547", "15006547")</f>
        <v/>
      </c>
      <c r="B22" t="n">
        <v>0.2380952380952382</v>
      </c>
    </row>
    <row r="23">
      <c r="A23">
        <f>HYPERLINK("https://stackoverflow.com/q/15580847", "15580847")</f>
        <v/>
      </c>
      <c r="B23" t="n">
        <v>0.1937777777777778</v>
      </c>
    </row>
    <row r="24">
      <c r="A24">
        <f>HYPERLINK("https://stackoverflow.com/q/16152727", "16152727")</f>
        <v/>
      </c>
      <c r="B24" t="n">
        <v>0.2598566308243728</v>
      </c>
    </row>
    <row r="25">
      <c r="A25">
        <f>HYPERLINK("https://stackoverflow.com/q/16437979", "16437979")</f>
        <v/>
      </c>
      <c r="B25" t="n">
        <v>0.2258953168044077</v>
      </c>
    </row>
    <row r="26">
      <c r="A26">
        <f>HYPERLINK("https://stackoverflow.com/q/16563253", "16563253")</f>
        <v/>
      </c>
      <c r="B26" t="n">
        <v>0.2175273865414711</v>
      </c>
    </row>
    <row r="27">
      <c r="A27">
        <f>HYPERLINK("https://stackoverflow.com/q/17220341", "17220341")</f>
        <v/>
      </c>
      <c r="B27" t="n">
        <v>0.2326797385620915</v>
      </c>
    </row>
    <row r="28">
      <c r="A28">
        <f>HYPERLINK("https://stackoverflow.com/q/17758355", "17758355")</f>
        <v/>
      </c>
      <c r="B28" t="n">
        <v>0.2865497076023392</v>
      </c>
    </row>
    <row r="29">
      <c r="A29">
        <f>HYPERLINK("https://stackoverflow.com/q/18933749", "18933749")</f>
        <v/>
      </c>
      <c r="B29" t="n">
        <v>0.2549019607843138</v>
      </c>
    </row>
    <row r="30">
      <c r="A30">
        <f>HYPERLINK("https://stackoverflow.com/q/19802076", "19802076")</f>
        <v/>
      </c>
      <c r="B30" t="n">
        <v>0.2818428184281843</v>
      </c>
    </row>
    <row r="31">
      <c r="A31">
        <f>HYPERLINK("https://stackoverflow.com/q/20287085", "20287085")</f>
        <v/>
      </c>
      <c r="B31" t="n">
        <v>0.3100529100529101</v>
      </c>
    </row>
    <row r="32">
      <c r="A32">
        <f>HYPERLINK("https://stackoverflow.com/q/20693110", "20693110")</f>
        <v/>
      </c>
      <c r="B32" t="n">
        <v>0.3369175627240143</v>
      </c>
    </row>
    <row r="33">
      <c r="A33">
        <f>HYPERLINK("https://stackoverflow.com/q/21422363", "21422363")</f>
        <v/>
      </c>
      <c r="B33" t="n">
        <v>0.2486772486772487</v>
      </c>
    </row>
    <row r="34">
      <c r="A34">
        <f>HYPERLINK("https://stackoverflow.com/q/22163118", "22163118")</f>
        <v/>
      </c>
      <c r="B34" t="n">
        <v>0.2238562091503268</v>
      </c>
    </row>
    <row r="35">
      <c r="A35">
        <f>HYPERLINK("https://stackoverflow.com/q/22319457", "22319457")</f>
        <v/>
      </c>
      <c r="B35" t="n">
        <v>0.2016908212560387</v>
      </c>
    </row>
    <row r="36">
      <c r="A36">
        <f>HYPERLINK("https://stackoverflow.com/q/22562925", "22562925")</f>
        <v/>
      </c>
      <c r="B36" t="n">
        <v>0.216374269005848</v>
      </c>
    </row>
    <row r="37">
      <c r="A37">
        <f>HYPERLINK("https://stackoverflow.com/q/22563944", "22563944")</f>
        <v/>
      </c>
      <c r="B37" t="n">
        <v>0.2297979797979799</v>
      </c>
    </row>
    <row r="38">
      <c r="A38">
        <f>HYPERLINK("https://stackoverflow.com/q/24808967", "24808967")</f>
        <v/>
      </c>
      <c r="B38" t="n">
        <v>0.3757802746566792</v>
      </c>
    </row>
    <row r="39">
      <c r="A39">
        <f>HYPERLINK("https://stackoverflow.com/q/24821180", "24821180")</f>
        <v/>
      </c>
      <c r="B39" t="n">
        <v>0.4654970760233917</v>
      </c>
    </row>
    <row r="40">
      <c r="A40">
        <f>HYPERLINK("https://stackoverflow.com/q/25731858", "25731858")</f>
        <v/>
      </c>
      <c r="B40" t="n">
        <v>0.2787698412698413</v>
      </c>
    </row>
    <row r="41">
      <c r="A41">
        <f>HYPERLINK("https://stackoverflow.com/q/26642065", "26642065")</f>
        <v/>
      </c>
      <c r="B41" t="n">
        <v>0.349862258953168</v>
      </c>
    </row>
    <row r="42">
      <c r="A42">
        <f>HYPERLINK("https://stackoverflow.com/q/27153271", "27153271")</f>
        <v/>
      </c>
      <c r="B42" t="n">
        <v>0.2777777777777778</v>
      </c>
    </row>
    <row r="43">
      <c r="A43">
        <f>HYPERLINK("https://stackoverflow.com/q/27364108", "27364108")</f>
        <v/>
      </c>
      <c r="B43" t="n">
        <v>0.2367941712204007</v>
      </c>
    </row>
    <row r="44">
      <c r="A44">
        <f>HYPERLINK("https://stackoverflow.com/q/28393085", "28393085")</f>
        <v/>
      </c>
      <c r="B44" t="n">
        <v>0.2269170579029735</v>
      </c>
    </row>
    <row r="45">
      <c r="A45">
        <f>HYPERLINK("https://stackoverflow.com/q/28865644", "28865644")</f>
        <v/>
      </c>
      <c r="B45" t="n">
        <v>0.2951015531660693</v>
      </c>
    </row>
    <row r="46">
      <c r="A46">
        <f>HYPERLINK("https://stackoverflow.com/q/28963021", "28963021")</f>
        <v/>
      </c>
      <c r="B46" t="n">
        <v>0.3661971830985914</v>
      </c>
    </row>
    <row r="47">
      <c r="A47">
        <f>HYPERLINK("https://stackoverflow.com/q/29035915", "29035915")</f>
        <v/>
      </c>
      <c r="B47" t="n">
        <v>0.19971870604782</v>
      </c>
    </row>
    <row r="48">
      <c r="A48">
        <f>HYPERLINK("https://stackoverflow.com/q/29060765", "29060765")</f>
        <v/>
      </c>
      <c r="B48" t="n">
        <v>0.2575757575757576</v>
      </c>
    </row>
    <row r="49">
      <c r="A49">
        <f>HYPERLINK("https://stackoverflow.com/q/30404878", "30404878")</f>
        <v/>
      </c>
      <c r="B49" t="n">
        <v>0.2604444444444444</v>
      </c>
    </row>
    <row r="50">
      <c r="A50">
        <f>HYPERLINK("https://stackoverflow.com/q/31190469", "31190469")</f>
        <v/>
      </c>
      <c r="B50" t="n">
        <v>0.2777777777777778</v>
      </c>
    </row>
    <row r="51">
      <c r="A51">
        <f>HYPERLINK("https://stackoverflow.com/q/31335575", "31335575")</f>
        <v/>
      </c>
      <c r="B51" t="n">
        <v>0.1891891891891892</v>
      </c>
    </row>
    <row r="52">
      <c r="A52">
        <f>HYPERLINK("https://stackoverflow.com/q/31386733", "31386733")</f>
        <v/>
      </c>
      <c r="B52" t="n">
        <v>0.4678649237472767</v>
      </c>
    </row>
    <row r="53">
      <c r="A53">
        <f>HYPERLINK("https://stackoverflow.com/q/31658122", "31658122")</f>
        <v/>
      </c>
      <c r="B53" t="n">
        <v>0.2236652236652237</v>
      </c>
    </row>
    <row r="54">
      <c r="A54">
        <f>HYPERLINK("https://stackoverflow.com/q/31838489", "31838489")</f>
        <v/>
      </c>
      <c r="B54" t="n">
        <v>0.2729766803840878</v>
      </c>
    </row>
    <row r="55">
      <c r="A55">
        <f>HYPERLINK("https://stackoverflow.com/q/32040971", "32040971")</f>
        <v/>
      </c>
      <c r="B55" t="n">
        <v>0.2462772050400916</v>
      </c>
    </row>
    <row r="56">
      <c r="A56">
        <f>HYPERLINK("https://stackoverflow.com/q/32523590", "32523590")</f>
        <v/>
      </c>
      <c r="B56" t="n">
        <v>0.246318607764391</v>
      </c>
    </row>
    <row r="57">
      <c r="A57">
        <f>HYPERLINK("https://stackoverflow.com/q/32571070", "32571070")</f>
        <v/>
      </c>
      <c r="B57" t="n">
        <v>0.4407407407407407</v>
      </c>
    </row>
    <row r="58">
      <c r="A58">
        <f>HYPERLINK("https://stackoverflow.com/q/32662381", "32662381")</f>
        <v/>
      </c>
      <c r="B58" t="n">
        <v>0.4001883239171374</v>
      </c>
    </row>
    <row r="59">
      <c r="A59">
        <f>HYPERLINK("https://stackoverflow.com/q/32750425", "32750425")</f>
        <v/>
      </c>
      <c r="B59" t="n">
        <v>0.392434988179669</v>
      </c>
    </row>
    <row r="60">
      <c r="A60">
        <f>HYPERLINK("https://stackoverflow.com/q/32837080", "32837080")</f>
        <v/>
      </c>
      <c r="B60" t="n">
        <v>0.2745849297573436</v>
      </c>
    </row>
    <row r="61">
      <c r="A61">
        <f>HYPERLINK("https://stackoverflow.com/q/32863735", "32863735")</f>
        <v/>
      </c>
      <c r="B61" t="n">
        <v>0.2801932367149759</v>
      </c>
    </row>
    <row r="62">
      <c r="A62">
        <f>HYPERLINK("https://stackoverflow.com/q/34164510", "34164510")</f>
        <v/>
      </c>
      <c r="B62" t="n">
        <v>0.2121212121212121</v>
      </c>
    </row>
    <row r="63">
      <c r="A63">
        <f>HYPERLINK("https://stackoverflow.com/q/34292278", "34292278")</f>
        <v/>
      </c>
      <c r="B63" t="n">
        <v>0.3034188034188035</v>
      </c>
    </row>
    <row r="64">
      <c r="A64">
        <f>HYPERLINK("https://stackoverflow.com/q/34341952", "34341952")</f>
        <v/>
      </c>
      <c r="B64" t="n">
        <v>0.2708333333333334</v>
      </c>
    </row>
    <row r="65">
      <c r="A65">
        <f>HYPERLINK("https://stackoverflow.com/q/34504198", "34504198")</f>
        <v/>
      </c>
      <c r="B65" t="n">
        <v>0.2188552188552189</v>
      </c>
    </row>
    <row r="66">
      <c r="A66">
        <f>HYPERLINK("https://stackoverflow.com/q/34545785", "34545785")</f>
        <v/>
      </c>
      <c r="B66" t="n">
        <v>0.304696449026346</v>
      </c>
    </row>
    <row r="67">
      <c r="A67">
        <f>HYPERLINK("https://stackoverflow.com/q/34596332", "34596332")</f>
        <v/>
      </c>
      <c r="B67" t="n">
        <v>0.3511111111111112</v>
      </c>
    </row>
    <row r="68">
      <c r="A68">
        <f>HYPERLINK("https://stackoverflow.com/q/34757888", "34757888")</f>
        <v/>
      </c>
      <c r="B68" t="n">
        <v>0.3031550068587106</v>
      </c>
    </row>
    <row r="69">
      <c r="A69">
        <f>HYPERLINK("https://stackoverflow.com/q/34776120", "34776120")</f>
        <v/>
      </c>
      <c r="B69" t="n">
        <v>0.1920634920634921</v>
      </c>
    </row>
    <row r="70">
      <c r="A70">
        <f>HYPERLINK("https://stackoverflow.com/q/34881746", "34881746")</f>
        <v/>
      </c>
      <c r="B70" t="n">
        <v>0.2392592592592592</v>
      </c>
    </row>
    <row r="71">
      <c r="A71">
        <f>HYPERLINK("https://stackoverflow.com/q/35041549", "35041549")</f>
        <v/>
      </c>
      <c r="B71" t="n">
        <v>0.2586805555555556</v>
      </c>
    </row>
    <row r="72">
      <c r="A72">
        <f>HYPERLINK("https://stackoverflow.com/q/35117639", "35117639")</f>
        <v/>
      </c>
      <c r="B72" t="n">
        <v>0.4091300602928509</v>
      </c>
    </row>
    <row r="73">
      <c r="A73">
        <f>HYPERLINK("https://stackoverflow.com/q/35250844", "35250844")</f>
        <v/>
      </c>
      <c r="B73" t="n">
        <v>0.2724014336917563</v>
      </c>
    </row>
    <row r="74">
      <c r="A74">
        <f>HYPERLINK("https://stackoverflow.com/q/35578153", "35578153")</f>
        <v/>
      </c>
      <c r="B74" t="n">
        <v>0.2644757433489829</v>
      </c>
    </row>
    <row r="75">
      <c r="A75">
        <f>HYPERLINK("https://stackoverflow.com/q/35609644", "35609644")</f>
        <v/>
      </c>
      <c r="B75" t="n">
        <v>0.2805555555555556</v>
      </c>
    </row>
    <row r="76">
      <c r="A76">
        <f>HYPERLINK("https://stackoverflow.com/q/35645102", "35645102")</f>
        <v/>
      </c>
      <c r="B76" t="n">
        <v>0.3537675606641125</v>
      </c>
    </row>
    <row r="77">
      <c r="A77">
        <f>HYPERLINK("https://stackoverflow.com/q/35776176", "35776176")</f>
        <v/>
      </c>
      <c r="B77" t="n">
        <v>0.2222222222222223</v>
      </c>
    </row>
    <row r="78">
      <c r="A78">
        <f>HYPERLINK("https://stackoverflow.com/q/35859198", "35859198")</f>
        <v/>
      </c>
      <c r="B78" t="n">
        <v>0.2211434735706581</v>
      </c>
    </row>
    <row r="79">
      <c r="A79">
        <f>HYPERLINK("https://stackoverflow.com/q/36565321", "36565321")</f>
        <v/>
      </c>
      <c r="B79" t="n">
        <v>0.2175925925925926</v>
      </c>
    </row>
    <row r="80">
      <c r="A80">
        <f>HYPERLINK("https://stackoverflow.com/q/36693712", "36693712")</f>
        <v/>
      </c>
      <c r="B80" t="n">
        <v>0.4402515723270439</v>
      </c>
    </row>
    <row r="81">
      <c r="A81">
        <f>HYPERLINK("https://stackoverflow.com/q/36986164", "36986164")</f>
        <v/>
      </c>
      <c r="B81" t="n">
        <v>0.2764550264550265</v>
      </c>
    </row>
    <row r="82">
      <c r="A82">
        <f>HYPERLINK("https://stackoverflow.com/q/38014078", "38014078")</f>
        <v/>
      </c>
      <c r="B82" t="n">
        <v>0.4987654320987653</v>
      </c>
    </row>
    <row r="83">
      <c r="A83">
        <f>HYPERLINK("https://stackoverflow.com/q/38112943", "38112943")</f>
        <v/>
      </c>
      <c r="B83" t="n">
        <v>0.2761674718196457</v>
      </c>
    </row>
    <row r="84">
      <c r="A84">
        <f>HYPERLINK("https://stackoverflow.com/q/38265464", "38265464")</f>
        <v/>
      </c>
      <c r="B84" t="n">
        <v>0.3740219092331769</v>
      </c>
    </row>
    <row r="85">
      <c r="A85">
        <f>HYPERLINK("https://stackoverflow.com/q/38376454", "38376454")</f>
        <v/>
      </c>
      <c r="B85" t="n">
        <v>0.3349673202614379</v>
      </c>
    </row>
    <row r="86">
      <c r="A86">
        <f>HYPERLINK("https://stackoverflow.com/q/38759959", "38759959")</f>
        <v/>
      </c>
      <c r="B86" t="n">
        <v>0.2735042735042736</v>
      </c>
    </row>
    <row r="87">
      <c r="A87">
        <f>HYPERLINK("https://stackoverflow.com/q/38842894", "38842894")</f>
        <v/>
      </c>
      <c r="B87" t="n">
        <v>0.3036175710594316</v>
      </c>
    </row>
    <row r="88">
      <c r="A88">
        <f>HYPERLINK("https://stackoverflow.com/q/38866325", "38866325")</f>
        <v/>
      </c>
      <c r="B88" t="n">
        <v>0.2472222222222223</v>
      </c>
    </row>
    <row r="89">
      <c r="A89">
        <f>HYPERLINK("https://stackoverflow.com/q/40555797", "40555797")</f>
        <v/>
      </c>
      <c r="B89" t="n">
        <v>0.2937420178799489</v>
      </c>
    </row>
    <row r="90">
      <c r="A90">
        <f>HYPERLINK("https://stackoverflow.com/q/40777490", "40777490")</f>
        <v/>
      </c>
      <c r="B90" t="n">
        <v>0.2059620596205963</v>
      </c>
    </row>
    <row r="91">
      <c r="A91">
        <f>HYPERLINK("https://stackoverflow.com/q/41277345", "41277345")</f>
        <v/>
      </c>
      <c r="B91" t="n">
        <v>0.1797979797979798</v>
      </c>
    </row>
    <row r="92">
      <c r="A92">
        <f>HYPERLINK("https://stackoverflow.com/q/41351244", "41351244")</f>
        <v/>
      </c>
      <c r="B92" t="n">
        <v>0.2424877707896576</v>
      </c>
    </row>
    <row r="93">
      <c r="A93">
        <f>HYPERLINK("https://stackoverflow.com/q/41420363", "41420363")</f>
        <v/>
      </c>
      <c r="B93" t="n">
        <v>0.2237237237237237</v>
      </c>
    </row>
    <row r="94">
      <c r="A94">
        <f>HYPERLINK("https://stackoverflow.com/q/41574944", "41574944")</f>
        <v/>
      </c>
      <c r="B94" t="n">
        <v>0.272108843537415</v>
      </c>
    </row>
    <row r="95">
      <c r="A95">
        <f>HYPERLINK("https://stackoverflow.com/q/41987911", "41987911")</f>
        <v/>
      </c>
      <c r="B95" t="n">
        <v>0.2146892655367231</v>
      </c>
    </row>
    <row r="96">
      <c r="A96">
        <f>HYPERLINK("https://stackoverflow.com/q/42121564", "42121564")</f>
        <v/>
      </c>
      <c r="B96" t="n">
        <v>0.2355555555555556</v>
      </c>
    </row>
    <row r="97">
      <c r="A97">
        <f>HYPERLINK("https://stackoverflow.com/q/42145093", "42145093")</f>
        <v/>
      </c>
      <c r="B97" t="n">
        <v>0.1888888888888889</v>
      </c>
    </row>
    <row r="98">
      <c r="A98">
        <f>HYPERLINK("https://stackoverflow.com/q/42215621", "42215621")</f>
        <v/>
      </c>
      <c r="B98" t="n">
        <v>0.3588888888888889</v>
      </c>
    </row>
    <row r="99">
      <c r="A99">
        <f>HYPERLINK("https://stackoverflow.com/q/42375516", "42375516")</f>
        <v/>
      </c>
      <c r="B99" t="n">
        <v>0.203125</v>
      </c>
    </row>
    <row r="100">
      <c r="A100">
        <f>HYPERLINK("https://stackoverflow.com/q/42388942", "42388942")</f>
        <v/>
      </c>
      <c r="B100" t="n">
        <v>0.2529239766081872</v>
      </c>
    </row>
    <row r="101">
      <c r="A101">
        <f>HYPERLINK("https://stackoverflow.com/q/42642927", "42642927")</f>
        <v/>
      </c>
      <c r="B101" t="n">
        <v>0.3136427566807314</v>
      </c>
    </row>
    <row r="102">
      <c r="A102">
        <f>HYPERLINK("https://stackoverflow.com/q/42647054", "42647054")</f>
        <v/>
      </c>
      <c r="B102" t="n">
        <v>0.2951907131011609</v>
      </c>
    </row>
    <row r="103">
      <c r="A103">
        <f>HYPERLINK("https://stackoverflow.com/q/42756855", "42756855")</f>
        <v/>
      </c>
      <c r="B103" t="n">
        <v>0.2950191570881226</v>
      </c>
    </row>
    <row r="104">
      <c r="A104">
        <f>HYPERLINK("https://stackoverflow.com/q/42809056", "42809056")</f>
        <v/>
      </c>
      <c r="B104" t="n">
        <v>0.2100456621004566</v>
      </c>
    </row>
    <row r="105">
      <c r="A105">
        <f>HYPERLINK("https://stackoverflow.com/q/42835744", "42835744")</f>
        <v/>
      </c>
      <c r="B105" t="n">
        <v>0.1882716049382716</v>
      </c>
    </row>
    <row r="106">
      <c r="A106">
        <f>HYPERLINK("https://stackoverflow.com/q/43007141", "43007141")</f>
        <v/>
      </c>
      <c r="B106" t="n">
        <v>0.2393162393162393</v>
      </c>
    </row>
    <row r="107">
      <c r="A107">
        <f>HYPERLINK("https://stackoverflow.com/q/43033640", "43033640")</f>
        <v/>
      </c>
      <c r="B107" t="n">
        <v>0.2744310575635878</v>
      </c>
    </row>
    <row r="108">
      <c r="A108">
        <f>HYPERLINK("https://stackoverflow.com/q/43261170", "43261170")</f>
        <v/>
      </c>
      <c r="B108" t="n">
        <v>0.2745930644019816</v>
      </c>
    </row>
    <row r="109">
      <c r="A109">
        <f>HYPERLINK("https://stackoverflow.com/q/43401120", "43401120")</f>
        <v/>
      </c>
      <c r="B109" t="n">
        <v>0.4345679012345679</v>
      </c>
    </row>
    <row r="110">
      <c r="A110">
        <f>HYPERLINK("https://stackoverflow.com/q/43849977", "43849977")</f>
        <v/>
      </c>
      <c r="B110" t="n">
        <v>0.2317801672640383</v>
      </c>
    </row>
    <row r="111">
      <c r="A111">
        <f>HYPERLINK("https://stackoverflow.com/q/43995671", "43995671")</f>
        <v/>
      </c>
      <c r="B111" t="n">
        <v>0.2140350877192982</v>
      </c>
    </row>
    <row r="112">
      <c r="A112">
        <f>HYPERLINK("https://stackoverflow.com/q/44070042", "44070042")</f>
        <v/>
      </c>
      <c r="B112" t="n">
        <v>0.2415458937198069</v>
      </c>
    </row>
    <row r="113">
      <c r="A113">
        <f>HYPERLINK("https://stackoverflow.com/q/44419262", "44419262")</f>
        <v/>
      </c>
      <c r="B113" t="n">
        <v>0.1902356902356903</v>
      </c>
    </row>
    <row r="114">
      <c r="A114">
        <f>HYPERLINK("https://stackoverflow.com/q/44446144", "44446144")</f>
        <v/>
      </c>
      <c r="B114" t="n">
        <v>0.2414266117969822</v>
      </c>
    </row>
    <row r="115">
      <c r="A115">
        <f>HYPERLINK("https://stackoverflow.com/q/44526400", "44526400")</f>
        <v/>
      </c>
      <c r="B115" t="n">
        <v>0.2884990253411305</v>
      </c>
    </row>
    <row r="116">
      <c r="A116">
        <f>HYPERLINK("https://stackoverflow.com/q/44794852", "44794852")</f>
        <v/>
      </c>
      <c r="B116" t="n">
        <v>0.2457912457912459</v>
      </c>
    </row>
    <row r="117">
      <c r="A117">
        <f>HYPERLINK("https://stackoverflow.com/q/45232971", "45232971")</f>
        <v/>
      </c>
      <c r="B117" t="n">
        <v>0.2748538011695907</v>
      </c>
    </row>
    <row r="118">
      <c r="A118">
        <f>HYPERLINK("https://stackoverflow.com/q/45312549", "45312549")</f>
        <v/>
      </c>
      <c r="B118" t="n">
        <v>0.374462860650706</v>
      </c>
    </row>
    <row r="119">
      <c r="A119">
        <f>HYPERLINK("https://stackoverflow.com/q/45565228", "45565228")</f>
        <v/>
      </c>
      <c r="B119" t="n">
        <v>0.2222222222222222</v>
      </c>
    </row>
    <row r="120">
      <c r="A120">
        <f>HYPERLINK("https://stackoverflow.com/q/45688074", "45688074")</f>
        <v/>
      </c>
      <c r="B120" t="n">
        <v>0.2662835249042146</v>
      </c>
    </row>
    <row r="121">
      <c r="A121">
        <f>HYPERLINK("https://stackoverflow.com/q/45827341", "45827341")</f>
        <v/>
      </c>
      <c r="B121" t="n">
        <v>0.2173913043478261</v>
      </c>
    </row>
    <row r="122">
      <c r="A122">
        <f>HYPERLINK("https://stackoverflow.com/q/45853491", "45853491")</f>
        <v/>
      </c>
      <c r="B122" t="n">
        <v>0.3363363363363364</v>
      </c>
    </row>
    <row r="123">
      <c r="A123">
        <f>HYPERLINK("https://stackoverflow.com/q/45931378", "45931378")</f>
        <v/>
      </c>
      <c r="B123" t="n">
        <v>0.201388888888889</v>
      </c>
    </row>
    <row r="124">
      <c r="A124">
        <f>HYPERLINK("https://stackoverflow.com/q/45980951", "45980951")</f>
        <v/>
      </c>
      <c r="B124" t="n">
        <v>0.2720664589823468</v>
      </c>
    </row>
    <row r="125">
      <c r="A125">
        <f>HYPERLINK("https://stackoverflow.com/q/46058660", "46058660")</f>
        <v/>
      </c>
      <c r="B125" t="n">
        <v>0.2686567164179105</v>
      </c>
    </row>
    <row r="126">
      <c r="A126">
        <f>HYPERLINK("https://stackoverflow.com/q/46058884", "46058884")</f>
        <v/>
      </c>
      <c r="B126" t="n">
        <v>0.2328767123287672</v>
      </c>
    </row>
    <row r="127">
      <c r="A127">
        <f>HYPERLINK("https://stackoverflow.com/q/46065546", "46065546")</f>
        <v/>
      </c>
      <c r="B127" t="n">
        <v>0.3171889838556505</v>
      </c>
    </row>
    <row r="128">
      <c r="A128">
        <f>HYPERLINK("https://stackoverflow.com/q/46067509", "46067509")</f>
        <v/>
      </c>
      <c r="B128" t="n">
        <v>0.2285714285714286</v>
      </c>
    </row>
    <row r="129">
      <c r="A129">
        <f>HYPERLINK("https://stackoverflow.com/q/46236405", "46236405")</f>
        <v/>
      </c>
      <c r="B129" t="n">
        <v>0.302049622437972</v>
      </c>
    </row>
    <row r="130">
      <c r="A130">
        <f>HYPERLINK("https://stackoverflow.com/q/46275169", "46275169")</f>
        <v/>
      </c>
      <c r="B130" t="n">
        <v>0.2708333333333333</v>
      </c>
    </row>
    <row r="131">
      <c r="A131">
        <f>HYPERLINK("https://stackoverflow.com/q/46362311", "46362311")</f>
        <v/>
      </c>
      <c r="B131" t="n">
        <v>0.2205882352941177</v>
      </c>
    </row>
    <row r="132">
      <c r="A132">
        <f>HYPERLINK("https://stackoverflow.com/q/46421271", "46421271")</f>
        <v/>
      </c>
      <c r="B132" t="n">
        <v>0.2897777777777777</v>
      </c>
    </row>
    <row r="133">
      <c r="A133">
        <f>HYPERLINK("https://stackoverflow.com/q/46463283", "46463283")</f>
        <v/>
      </c>
      <c r="B133" t="n">
        <v>0.2984389348025711</v>
      </c>
    </row>
    <row r="134">
      <c r="A134">
        <f>HYPERLINK("https://stackoverflow.com/q/46776955", "46776955")</f>
        <v/>
      </c>
      <c r="B134" t="n">
        <v>0.2641802641802641</v>
      </c>
    </row>
    <row r="135">
      <c r="A135">
        <f>HYPERLINK("https://stackoverflow.com/q/46882235", "46882235")</f>
        <v/>
      </c>
      <c r="B135" t="n">
        <v>0.3220720720720721</v>
      </c>
    </row>
    <row r="136">
      <c r="A136">
        <f>HYPERLINK("https://stackoverflow.com/q/46989444", "46989444")</f>
        <v/>
      </c>
      <c r="B136" t="n">
        <v>0.2326797385620916</v>
      </c>
    </row>
    <row r="137">
      <c r="A137">
        <f>HYPERLINK("https://stackoverflow.com/q/47388164", "47388164")</f>
        <v/>
      </c>
      <c r="B137" t="n">
        <v>0.3581349206349206</v>
      </c>
    </row>
    <row r="138">
      <c r="A138">
        <f>HYPERLINK("https://stackoverflow.com/q/47497901", "47497901")</f>
        <v/>
      </c>
      <c r="B138" t="n">
        <v>0.248945147679325</v>
      </c>
    </row>
    <row r="139">
      <c r="A139">
        <f>HYPERLINK("https://stackoverflow.com/q/47522277", "47522277")</f>
        <v/>
      </c>
      <c r="B139" t="n">
        <v>0.2222222222222223</v>
      </c>
    </row>
    <row r="140">
      <c r="A140">
        <f>HYPERLINK("https://stackoverflow.com/q/47564757", "47564757")</f>
        <v/>
      </c>
      <c r="B140" t="n">
        <v>0.2542372881355932</v>
      </c>
    </row>
    <row r="141">
      <c r="A141">
        <f>HYPERLINK("https://stackoverflow.com/q/47617463", "47617463")</f>
        <v/>
      </c>
      <c r="B141" t="n">
        <v>0.3145539906103287</v>
      </c>
    </row>
    <row r="142">
      <c r="A142">
        <f>HYPERLINK("https://stackoverflow.com/q/47737631", "47737631")</f>
        <v/>
      </c>
      <c r="B142" t="n">
        <v>0.2586805555555555</v>
      </c>
    </row>
    <row r="143">
      <c r="A143">
        <f>HYPERLINK("https://stackoverflow.com/q/47801654", "47801654")</f>
        <v/>
      </c>
      <c r="B143" t="n">
        <v>0.2797385620915034</v>
      </c>
    </row>
    <row r="144">
      <c r="A144">
        <f>HYPERLINK("https://stackoverflow.com/q/48089860", "48089860")</f>
        <v/>
      </c>
      <c r="B144" t="n">
        <v>0.3963963963963963</v>
      </c>
    </row>
    <row r="145">
      <c r="A145">
        <f>HYPERLINK("https://stackoverflow.com/q/48105880", "48105880")</f>
        <v/>
      </c>
      <c r="B145" t="n">
        <v>0.2367149758454107</v>
      </c>
    </row>
    <row r="146">
      <c r="A146">
        <f>HYPERLINK("https://stackoverflow.com/q/48185677", "48185677")</f>
        <v/>
      </c>
      <c r="B146" t="n">
        <v>0.2129629629629629</v>
      </c>
    </row>
    <row r="147">
      <c r="A147">
        <f>HYPERLINK("https://stackoverflow.com/q/48426028", "48426028")</f>
        <v/>
      </c>
      <c r="B147" t="n">
        <v>0.2050337630448127</v>
      </c>
    </row>
    <row r="148">
      <c r="A148">
        <f>HYPERLINK("https://stackoverflow.com/q/48439868", "48439868")</f>
        <v/>
      </c>
      <c r="B148" t="n">
        <v>0.3573232323232324</v>
      </c>
    </row>
    <row r="149">
      <c r="A149">
        <f>HYPERLINK("https://stackoverflow.com/q/48633390", "48633390")</f>
        <v/>
      </c>
      <c r="B149" t="n">
        <v>0.2630385487528345</v>
      </c>
    </row>
    <row r="150">
      <c r="A150">
        <f>HYPERLINK("https://stackoverflow.com/q/48672445", "48672445")</f>
        <v/>
      </c>
      <c r="B150" t="n">
        <v>0.2081377151799687</v>
      </c>
    </row>
    <row r="151">
      <c r="A151">
        <f>HYPERLINK("https://stackoverflow.com/q/48881877", "48881877")</f>
        <v/>
      </c>
      <c r="B151" t="n">
        <v>0.2444444444444445</v>
      </c>
    </row>
    <row r="152">
      <c r="A152">
        <f>HYPERLINK("https://stackoverflow.com/q/49002928", "49002928")</f>
        <v/>
      </c>
      <c r="B152" t="n">
        <v>0.2648401826484019</v>
      </c>
    </row>
    <row r="153">
      <c r="A153">
        <f>HYPERLINK("https://stackoverflow.com/q/49006215", "49006215")</f>
        <v/>
      </c>
      <c r="B153" t="n">
        <v>0.2407407407407408</v>
      </c>
    </row>
    <row r="154">
      <c r="A154">
        <f>HYPERLINK("https://stackoverflow.com/q/49020892", "49020892")</f>
        <v/>
      </c>
      <c r="B154" t="n">
        <v>0.3285024154589371</v>
      </c>
    </row>
    <row r="155">
      <c r="A155">
        <f>HYPERLINK("https://stackoverflow.com/q/49146043", "49146043")</f>
        <v/>
      </c>
      <c r="B155" t="n">
        <v>0.264957264957265</v>
      </c>
    </row>
    <row r="156">
      <c r="A156">
        <f>HYPERLINK("https://stackoverflow.com/q/49200336", "49200336")</f>
        <v/>
      </c>
      <c r="B156" t="n">
        <v>0.2273504273504274</v>
      </c>
    </row>
    <row r="157">
      <c r="A157">
        <f>HYPERLINK("https://stackoverflow.com/q/49220818", "49220818")</f>
        <v/>
      </c>
      <c r="B157" t="n">
        <v>0.2320987654320988</v>
      </c>
    </row>
    <row r="158">
      <c r="A158">
        <f>HYPERLINK("https://stackoverflow.com/q/49298407", "49298407")</f>
        <v/>
      </c>
      <c r="B158" t="n">
        <v>0.2470760233918129</v>
      </c>
    </row>
    <row r="159">
      <c r="A159">
        <f>HYPERLINK("https://stackoverflow.com/q/49311336", "49311336")</f>
        <v/>
      </c>
      <c r="B159" t="n">
        <v>0.2404870624048707</v>
      </c>
    </row>
    <row r="160">
      <c r="A160">
        <f>HYPERLINK("https://stackoverflow.com/q/49372027", "49372027")</f>
        <v/>
      </c>
      <c r="B160" t="n">
        <v>0.202020202020202</v>
      </c>
    </row>
    <row r="161">
      <c r="A161">
        <f>HYPERLINK("https://stackoverflow.com/q/49428459", "49428459")</f>
        <v/>
      </c>
      <c r="B161" t="n">
        <v>0.3003663003663005</v>
      </c>
    </row>
    <row r="162">
      <c r="A162">
        <f>HYPERLINK("https://stackoverflow.com/q/49444662", "49444662")</f>
        <v/>
      </c>
      <c r="B162" t="n">
        <v>0.2222222222222223</v>
      </c>
    </row>
    <row r="163">
      <c r="A163">
        <f>HYPERLINK("https://stackoverflow.com/q/49496987", "49496987")</f>
        <v/>
      </c>
      <c r="B163" t="n">
        <v>0.2808302808302809</v>
      </c>
    </row>
    <row r="164">
      <c r="A164">
        <f>HYPERLINK("https://stackoverflow.com/q/49503406", "49503406")</f>
        <v/>
      </c>
      <c r="B164" t="n">
        <v>0.2393162393162394</v>
      </c>
    </row>
    <row r="165">
      <c r="A165">
        <f>HYPERLINK("https://stackoverflow.com/q/49544718", "49544718")</f>
        <v/>
      </c>
      <c r="B165" t="n">
        <v>0.2504145936981759</v>
      </c>
    </row>
    <row r="166">
      <c r="A166">
        <f>HYPERLINK("https://stackoverflow.com/q/49563870", "49563870")</f>
        <v/>
      </c>
      <c r="B166" t="n">
        <v>0.2395061728395062</v>
      </c>
    </row>
    <row r="167">
      <c r="A167">
        <f>HYPERLINK("https://stackoverflow.com/q/49565318", "49565318")</f>
        <v/>
      </c>
      <c r="B167" t="n">
        <v>0.2478632478632478</v>
      </c>
    </row>
    <row r="168">
      <c r="A168">
        <f>HYPERLINK("https://stackoverflow.com/q/49580441", "49580441")</f>
        <v/>
      </c>
      <c r="B168" t="n">
        <v>0.2890946502057614</v>
      </c>
    </row>
    <row r="169">
      <c r="A169">
        <f>HYPERLINK("https://stackoverflow.com/q/49689289", "49689289")</f>
        <v/>
      </c>
      <c r="B169" t="n">
        <v>0.2727272727272728</v>
      </c>
    </row>
    <row r="170">
      <c r="A170">
        <f>HYPERLINK("https://stackoverflow.com/q/49848538", "49848538")</f>
        <v/>
      </c>
      <c r="B170" t="n">
        <v>0.2288359788359789</v>
      </c>
    </row>
    <row r="171">
      <c r="A171">
        <f>HYPERLINK("https://stackoverflow.com/q/49895043", "49895043")</f>
        <v/>
      </c>
      <c r="B171" t="n">
        <v>0.2485065710872163</v>
      </c>
    </row>
    <row r="172">
      <c r="A172">
        <f>HYPERLINK("https://stackoverflow.com/q/49921038", "49921038")</f>
        <v/>
      </c>
      <c r="B172" t="n">
        <v>0.2021857923497268</v>
      </c>
    </row>
    <row r="173">
      <c r="A173">
        <f>HYPERLINK("https://stackoverflow.com/q/50028775", "50028775")</f>
        <v/>
      </c>
      <c r="B173" t="n">
        <v>0.2600732600732601</v>
      </c>
    </row>
    <row r="174">
      <c r="A174">
        <f>HYPERLINK("https://stackoverflow.com/q/50038740", "50038740")</f>
        <v/>
      </c>
      <c r="B174" t="n">
        <v>0.2570480928689885</v>
      </c>
    </row>
    <row r="175">
      <c r="A175">
        <f>HYPERLINK("https://stackoverflow.com/q/50125193", "50125193")</f>
        <v/>
      </c>
      <c r="B175" t="n">
        <v>0.3101518784972022</v>
      </c>
    </row>
    <row r="176">
      <c r="A176">
        <f>HYPERLINK("https://stackoverflow.com/q/50130081", "50130081")</f>
        <v/>
      </c>
      <c r="B176" t="n">
        <v>0.2583668005354753</v>
      </c>
    </row>
    <row r="177">
      <c r="A177">
        <f>HYPERLINK("https://stackoverflow.com/q/50171963", "50171963")</f>
        <v/>
      </c>
      <c r="B177" t="n">
        <v>0.264957264957265</v>
      </c>
    </row>
    <row r="178">
      <c r="A178">
        <f>HYPERLINK("https://stackoverflow.com/q/50280733", "50280733")</f>
        <v/>
      </c>
      <c r="B178" t="n">
        <v>0.3347398030942336</v>
      </c>
    </row>
    <row r="179">
      <c r="A179">
        <f>HYPERLINK("https://stackoverflow.com/q/50299058", "50299058")</f>
        <v/>
      </c>
      <c r="B179" t="n">
        <v>0.2149758454106281</v>
      </c>
    </row>
    <row r="180">
      <c r="A180">
        <f>HYPERLINK("https://stackoverflow.com/q/50303866", "50303866")</f>
        <v/>
      </c>
      <c r="B180" t="n">
        <v>0.2453703703703704</v>
      </c>
    </row>
    <row r="181">
      <c r="A181">
        <f>HYPERLINK("https://stackoverflow.com/q/50339104", "50339104")</f>
        <v/>
      </c>
      <c r="B181" t="n">
        <v>0.3043884220354808</v>
      </c>
    </row>
    <row r="182">
      <c r="A182">
        <f>HYPERLINK("https://stackoverflow.com/q/50470391", "50470391")</f>
        <v/>
      </c>
      <c r="B182" t="n">
        <v>0.2717171717171717</v>
      </c>
    </row>
    <row r="183">
      <c r="A183">
        <f>HYPERLINK("https://stackoverflow.com/q/50611776", "50611776")</f>
        <v/>
      </c>
      <c r="B183" t="n">
        <v>0.2662662662662663</v>
      </c>
    </row>
    <row r="184">
      <c r="A184">
        <f>HYPERLINK("https://stackoverflow.com/q/50627461", "50627461")</f>
        <v/>
      </c>
      <c r="B184" t="n">
        <v>0.2432659932659932</v>
      </c>
    </row>
    <row r="185">
      <c r="A185">
        <f>HYPERLINK("https://stackoverflow.com/q/50699695", "50699695")</f>
        <v/>
      </c>
      <c r="B185" t="n">
        <v>0.3633986928104576</v>
      </c>
    </row>
    <row r="186">
      <c r="A186">
        <f>HYPERLINK("https://stackoverflow.com/q/50710541", "50710541")</f>
        <v/>
      </c>
      <c r="B186" t="n">
        <v>0.2702915681639086</v>
      </c>
    </row>
    <row r="187">
      <c r="A187">
        <f>HYPERLINK("https://stackoverflow.com/q/50819321", "50819321")</f>
        <v/>
      </c>
      <c r="B187" t="n">
        <v>0.2158365261813538</v>
      </c>
    </row>
    <row r="188">
      <c r="A188">
        <f>HYPERLINK("https://stackoverflow.com/q/50856027", "50856027")</f>
        <v/>
      </c>
      <c r="B188" t="n">
        <v>0.3238095238095239</v>
      </c>
    </row>
    <row r="189">
      <c r="A189">
        <f>HYPERLINK("https://stackoverflow.com/q/50865772", "50865772")</f>
        <v/>
      </c>
      <c r="B189" t="n">
        <v>0.2503192848020435</v>
      </c>
    </row>
    <row r="190">
      <c r="A190">
        <f>HYPERLINK("https://stackoverflow.com/q/50986952", "50986952")</f>
        <v/>
      </c>
      <c r="B190" t="n">
        <v>0.2263888888888889</v>
      </c>
    </row>
    <row r="191">
      <c r="A191">
        <f>HYPERLINK("https://stackoverflow.com/q/51016243", "51016243")</f>
        <v/>
      </c>
      <c r="B191" t="n">
        <v>0.3590325018896446</v>
      </c>
    </row>
    <row r="192">
      <c r="A192">
        <f>HYPERLINK("https://stackoverflow.com/q/51018281", "51018281")</f>
        <v/>
      </c>
      <c r="B192" t="n">
        <v>0.2631578947368421</v>
      </c>
    </row>
    <row r="193">
      <c r="A193">
        <f>HYPERLINK("https://stackoverflow.com/q/51076243", "51076243")</f>
        <v/>
      </c>
      <c r="B193" t="n">
        <v>0.2886002886002886</v>
      </c>
    </row>
    <row r="194">
      <c r="A194">
        <f>HYPERLINK("https://stackoverflow.com/q/51110466", "51110466")</f>
        <v/>
      </c>
      <c r="B194" t="n">
        <v>0.2571059431524548</v>
      </c>
    </row>
    <row r="195">
      <c r="A195">
        <f>HYPERLINK("https://stackoverflow.com/q/51186512", "51186512")</f>
        <v/>
      </c>
      <c r="B195" t="n">
        <v>0.4004884004884005</v>
      </c>
    </row>
    <row r="196">
      <c r="A196">
        <f>HYPERLINK("https://stackoverflow.com/q/51194662", "51194662")</f>
        <v/>
      </c>
      <c r="B196" t="n">
        <v>0.2435312024353121</v>
      </c>
    </row>
    <row r="197">
      <c r="A197">
        <f>HYPERLINK("https://stackoverflow.com/q/51289884", "51289884")</f>
        <v/>
      </c>
      <c r="B197" t="n">
        <v>0.2253521126760563</v>
      </c>
    </row>
    <row r="198">
      <c r="A198">
        <f>HYPERLINK("https://stackoverflow.com/q/51351353", "51351353")</f>
        <v/>
      </c>
      <c r="B198" t="n">
        <v>0.4233091787439613</v>
      </c>
    </row>
    <row r="199">
      <c r="A199">
        <f>HYPERLINK("https://stackoverflow.com/q/51381376", "51381376")</f>
        <v/>
      </c>
      <c r="B199" t="n">
        <v>0.3095916429249763</v>
      </c>
    </row>
    <row r="200">
      <c r="A200">
        <f>HYPERLINK("https://stackoverflow.com/q/51468480", "51468480")</f>
        <v/>
      </c>
      <c r="B200" t="n">
        <v>0.2378716744913929</v>
      </c>
    </row>
    <row r="201">
      <c r="A201">
        <f>HYPERLINK("https://stackoverflow.com/q/51472013", "51472013")</f>
        <v/>
      </c>
      <c r="B201" t="n">
        <v>0.3333333333333333</v>
      </c>
    </row>
    <row r="202">
      <c r="A202">
        <f>HYPERLINK("https://stackoverflow.com/q/51483123", "51483123")</f>
        <v/>
      </c>
      <c r="B202" t="n">
        <v>0.2222222222222222</v>
      </c>
    </row>
    <row r="203">
      <c r="A203">
        <f>HYPERLINK("https://stackoverflow.com/q/51592581", "51592581")</f>
        <v/>
      </c>
      <c r="B203" t="n">
        <v>0.4782608695652174</v>
      </c>
    </row>
    <row r="204">
      <c r="A204">
        <f>HYPERLINK("https://stackoverflow.com/q/51737007", "51737007")</f>
        <v/>
      </c>
      <c r="B204" t="n">
        <v>0.2101740294511379</v>
      </c>
    </row>
    <row r="205">
      <c r="A205">
        <f>HYPERLINK("https://stackoverflow.com/q/51775608", "51775608")</f>
        <v/>
      </c>
      <c r="B205" t="n">
        <v>0.3706467661691542</v>
      </c>
    </row>
    <row r="206">
      <c r="A206">
        <f>HYPERLINK("https://stackoverflow.com/q/51849298", "51849298")</f>
        <v/>
      </c>
      <c r="B206" t="n">
        <v>0.3272283272283273</v>
      </c>
    </row>
    <row r="207">
      <c r="A207">
        <f>HYPERLINK("https://stackoverflow.com/q/51857872", "51857872")</f>
        <v/>
      </c>
      <c r="B207" t="n">
        <v>0.3064327485380117</v>
      </c>
    </row>
    <row r="208">
      <c r="A208">
        <f>HYPERLINK("https://stackoverflow.com/q/51869363", "51869363")</f>
        <v/>
      </c>
      <c r="B208" t="n">
        <v>0.2811111111111111</v>
      </c>
    </row>
    <row r="209">
      <c r="A209">
        <f>HYPERLINK("https://stackoverflow.com/q/51888709", "51888709")</f>
        <v/>
      </c>
      <c r="B209" t="n">
        <v>0.2783625730994152</v>
      </c>
    </row>
    <row r="210">
      <c r="A210">
        <f>HYPERLINK("https://stackoverflow.com/q/51895945", "51895945")</f>
        <v/>
      </c>
      <c r="B210" t="n">
        <v>0.2467700258397933</v>
      </c>
    </row>
    <row r="211">
      <c r="A211">
        <f>HYPERLINK("https://stackoverflow.com/q/51996744", "51996744")</f>
        <v/>
      </c>
      <c r="B211" t="n">
        <v>0.2864424057084607</v>
      </c>
    </row>
    <row r="212">
      <c r="A212">
        <f>HYPERLINK("https://stackoverflow.com/q/52016220", "52016220")</f>
        <v/>
      </c>
      <c r="B212" t="n">
        <v>0.2488888888888889</v>
      </c>
    </row>
    <row r="213">
      <c r="A213">
        <f>HYPERLINK("https://stackoverflow.com/q/52058813", "52058813")</f>
        <v/>
      </c>
      <c r="B213" t="n">
        <v>0.308641975308642</v>
      </c>
    </row>
    <row r="214">
      <c r="A214">
        <f>HYPERLINK("https://stackoverflow.com/q/52088202", "52088202")</f>
        <v/>
      </c>
      <c r="B214" t="n">
        <v>0.3265107212475634</v>
      </c>
    </row>
    <row r="215">
      <c r="A215">
        <f>HYPERLINK("https://stackoverflow.com/q/52205477", "52205477")</f>
        <v/>
      </c>
      <c r="B215" t="n">
        <v>0.2160493827160494</v>
      </c>
    </row>
    <row r="216">
      <c r="A216">
        <f>HYPERLINK("https://stackoverflow.com/q/52213870", "52213870")</f>
        <v/>
      </c>
      <c r="B216" t="n">
        <v>0.1925925925925926</v>
      </c>
    </row>
    <row r="217">
      <c r="A217">
        <f>HYPERLINK("https://stackoverflow.com/q/52260506", "52260506")</f>
        <v/>
      </c>
      <c r="B217" t="n">
        <v>0.2236652236652237</v>
      </c>
    </row>
    <row r="218">
      <c r="A218">
        <f>HYPERLINK("https://stackoverflow.com/q/52282777", "52282777")</f>
        <v/>
      </c>
      <c r="B218" t="n">
        <v>0.3919413919413919</v>
      </c>
    </row>
    <row r="219">
      <c r="A219">
        <f>HYPERLINK("https://stackoverflow.com/q/52294271", "52294271")</f>
        <v/>
      </c>
      <c r="B219" t="n">
        <v>0.2847222222222223</v>
      </c>
    </row>
    <row r="220">
      <c r="A220">
        <f>HYPERLINK("https://stackoverflow.com/q/52296498", "52296498")</f>
        <v/>
      </c>
      <c r="B220" t="n">
        <v>0.2334739803094234</v>
      </c>
    </row>
    <row r="221">
      <c r="A221">
        <f>HYPERLINK("https://stackoverflow.com/q/52370349", "52370349")</f>
        <v/>
      </c>
      <c r="B221" t="n">
        <v>0.2669220945083015</v>
      </c>
    </row>
    <row r="222">
      <c r="A222">
        <f>HYPERLINK("https://stackoverflow.com/q/52443062", "52443062")</f>
        <v/>
      </c>
      <c r="B222" t="n">
        <v>0.221001221001221</v>
      </c>
    </row>
    <row r="223">
      <c r="A223">
        <f>HYPERLINK("https://stackoverflow.com/q/52498140", "52498140")</f>
        <v/>
      </c>
      <c r="B223" t="n">
        <v>0.2447447447447448</v>
      </c>
    </row>
    <row r="224">
      <c r="A224">
        <f>HYPERLINK("https://stackoverflow.com/q/52499067", "52499067")</f>
        <v/>
      </c>
      <c r="B224" t="n">
        <v>0.2962962962962964</v>
      </c>
    </row>
    <row r="225">
      <c r="A225">
        <f>HYPERLINK("https://stackoverflow.com/q/52574490", "52574490")</f>
        <v/>
      </c>
      <c r="B225" t="n">
        <v>0.1897435897435897</v>
      </c>
    </row>
    <row r="226">
      <c r="A226">
        <f>HYPERLINK("https://stackoverflow.com/q/52642674", "52642674")</f>
        <v/>
      </c>
      <c r="B226" t="n">
        <v>0.1954484605087015</v>
      </c>
    </row>
    <row r="227">
      <c r="A227">
        <f>HYPERLINK("https://stackoverflow.com/q/52673505", "52673505")</f>
        <v/>
      </c>
      <c r="B227" t="n">
        <v>0.2239858906525574</v>
      </c>
    </row>
    <row r="228">
      <c r="A228">
        <f>HYPERLINK("https://stackoverflow.com/q/52704291", "52704291")</f>
        <v/>
      </c>
      <c r="B228" t="n">
        <v>0.3100000000000001</v>
      </c>
    </row>
    <row r="229">
      <c r="A229">
        <f>HYPERLINK("https://stackoverflow.com/q/52821168", "52821168")</f>
        <v/>
      </c>
      <c r="B229" t="n">
        <v>0.4673202614379085</v>
      </c>
    </row>
    <row r="230">
      <c r="A230">
        <f>HYPERLINK("https://stackoverflow.com/q/52904363", "52904363")</f>
        <v/>
      </c>
      <c r="B230" t="n">
        <v>0.2271973466003317</v>
      </c>
    </row>
    <row r="231">
      <c r="A231">
        <f>HYPERLINK("https://stackoverflow.com/q/52917737", "52917737")</f>
        <v/>
      </c>
      <c r="B231" t="n">
        <v>0.3333333333333333</v>
      </c>
    </row>
    <row r="232">
      <c r="A232">
        <f>HYPERLINK("https://stackoverflow.com/q/52923228", "52923228")</f>
        <v/>
      </c>
      <c r="B232" t="n">
        <v>0.4614614614614614</v>
      </c>
    </row>
    <row r="233">
      <c r="A233">
        <f>HYPERLINK("https://stackoverflow.com/q/53008138", "53008138")</f>
        <v/>
      </c>
      <c r="B233" t="n">
        <v>0.2814814814814816</v>
      </c>
    </row>
    <row r="234">
      <c r="A234">
        <f>HYPERLINK("https://stackoverflow.com/q/53154744", "53154744")</f>
        <v/>
      </c>
      <c r="B234" t="n">
        <v>0.2737686139747996</v>
      </c>
    </row>
    <row r="235">
      <c r="A235">
        <f>HYPERLINK("https://stackoverflow.com/q/53170139", "53170139")</f>
        <v/>
      </c>
      <c r="B235" t="n">
        <v>0.2021604938271605</v>
      </c>
    </row>
    <row r="236">
      <c r="A236">
        <f>HYPERLINK("https://stackoverflow.com/q/53279941", "53279941")</f>
        <v/>
      </c>
      <c r="B236" t="n">
        <v>0.2514619883040936</v>
      </c>
    </row>
    <row r="237">
      <c r="A237">
        <f>HYPERLINK("https://stackoverflow.com/q/53286917", "53286917")</f>
        <v/>
      </c>
      <c r="B237" t="n">
        <v>0.2554278416347383</v>
      </c>
    </row>
    <row r="238">
      <c r="A238">
        <f>HYPERLINK("https://stackoverflow.com/q/53303701", "53303701")</f>
        <v/>
      </c>
      <c r="B238" t="n">
        <v>0.2785388127853882</v>
      </c>
    </row>
    <row r="239">
      <c r="A239">
        <f>HYPERLINK("https://stackoverflow.com/q/53398068", "53398068")</f>
        <v/>
      </c>
      <c r="B239" t="n">
        <v>0.2382478632478632</v>
      </c>
    </row>
    <row r="240">
      <c r="A240">
        <f>HYPERLINK("https://stackoverflow.com/q/53410290", "53410290")</f>
        <v/>
      </c>
      <c r="B240" t="n">
        <v>0.3130434782608695</v>
      </c>
    </row>
    <row r="241">
      <c r="A241">
        <f>HYPERLINK("https://stackoverflow.com/q/53439446", "53439446")</f>
        <v/>
      </c>
      <c r="B241" t="n">
        <v>0.2147525676937442</v>
      </c>
    </row>
    <row r="242">
      <c r="A242">
        <f>HYPERLINK("https://stackoverflow.com/q/53487133", "53487133")</f>
        <v/>
      </c>
      <c r="B242" t="n">
        <v>0.2962962962962963</v>
      </c>
    </row>
    <row r="243">
      <c r="A243">
        <f>HYPERLINK("https://stackoverflow.com/q/53503894", "53503894")</f>
        <v/>
      </c>
      <c r="B243" t="n">
        <v>0.23989898989899</v>
      </c>
    </row>
    <row r="244">
      <c r="A244">
        <f>HYPERLINK("https://stackoverflow.com/q/53518146", "53518146")</f>
        <v/>
      </c>
      <c r="B244" t="n">
        <v>0.2171136653895275</v>
      </c>
    </row>
    <row r="245">
      <c r="A245">
        <f>HYPERLINK("https://stackoverflow.com/q/53522196", "53522196")</f>
        <v/>
      </c>
      <c r="B245" t="n">
        <v>0.2351851851851851</v>
      </c>
    </row>
    <row r="246">
      <c r="A246">
        <f>HYPERLINK("https://stackoverflow.com/q/53821137", "53821137")</f>
        <v/>
      </c>
      <c r="B246" t="n">
        <v>0.3680555555555555</v>
      </c>
    </row>
    <row r="247">
      <c r="A247">
        <f>HYPERLINK("https://stackoverflow.com/q/53838659", "53838659")</f>
        <v/>
      </c>
      <c r="B247" t="n">
        <v>0.3441734417344174</v>
      </c>
    </row>
    <row r="248">
      <c r="A248">
        <f>HYPERLINK("https://stackoverflow.com/q/53843783", "53843783")</f>
        <v/>
      </c>
      <c r="B248" t="n">
        <v>0.3134920634920634</v>
      </c>
    </row>
    <row r="249">
      <c r="A249">
        <f>HYPERLINK("https://stackoverflow.com/q/53884595", "53884595")</f>
        <v/>
      </c>
      <c r="B249" t="n">
        <v>0.2552083333333334</v>
      </c>
    </row>
    <row r="250">
      <c r="A250">
        <f>HYPERLINK("https://stackoverflow.com/q/53970869", "53970869")</f>
        <v/>
      </c>
      <c r="B250" t="n">
        <v>0.2614379084967321</v>
      </c>
    </row>
    <row r="251">
      <c r="A251">
        <f>HYPERLINK("https://stackoverflow.com/q/54011765", "54011765")</f>
        <v/>
      </c>
      <c r="B251" t="n">
        <v>0.2472766884531591</v>
      </c>
    </row>
    <row r="252">
      <c r="A252">
        <f>HYPERLINK("https://stackoverflow.com/q/54060551", "54060551")</f>
        <v/>
      </c>
      <c r="B252" t="n">
        <v>0.2039381153305204</v>
      </c>
    </row>
    <row r="253">
      <c r="A253">
        <f>HYPERLINK("https://stackoverflow.com/q/54174575", "54174575")</f>
        <v/>
      </c>
      <c r="B253" t="n">
        <v>0.3813131313131313</v>
      </c>
    </row>
    <row r="254">
      <c r="A254">
        <f>HYPERLINK("https://stackoverflow.com/q/54291428", "54291428")</f>
        <v/>
      </c>
      <c r="B254" t="n">
        <v>0.2723004694835681</v>
      </c>
    </row>
    <row r="255">
      <c r="A255">
        <f>HYPERLINK("https://stackoverflow.com/q/54316826", "54316826")</f>
        <v/>
      </c>
      <c r="B255" t="n">
        <v>0.250936329588015</v>
      </c>
    </row>
    <row r="256">
      <c r="A256">
        <f>HYPERLINK("https://stackoverflow.com/q/54398761", "54398761")</f>
        <v/>
      </c>
      <c r="B256" t="n">
        <v>0.2314814814814815</v>
      </c>
    </row>
    <row r="257">
      <c r="A257">
        <f>HYPERLINK("https://stackoverflow.com/q/54446465", "54446465")</f>
        <v/>
      </c>
      <c r="B257" t="n">
        <v>0.2500000000000001</v>
      </c>
    </row>
    <row r="258">
      <c r="A258">
        <f>HYPERLINK("https://stackoverflow.com/q/54477736", "54477736")</f>
        <v/>
      </c>
      <c r="B258" t="n">
        <v>0.6096361848574238</v>
      </c>
    </row>
    <row r="259">
      <c r="A259">
        <f>HYPERLINK("https://stackoverflow.com/q/54484732", "54484732")</f>
        <v/>
      </c>
      <c r="B259" t="n">
        <v>0.2092352092352093</v>
      </c>
    </row>
    <row r="260">
      <c r="A260">
        <f>HYPERLINK("https://stackoverflow.com/q/54577461", "54577461")</f>
        <v/>
      </c>
      <c r="B260" t="n">
        <v>0.2472613458528952</v>
      </c>
    </row>
    <row r="261">
      <c r="A261">
        <f>HYPERLINK("https://stackoverflow.com/q/54666018", "54666018")</f>
        <v/>
      </c>
      <c r="B261" t="n">
        <v>0.2006633499170812</v>
      </c>
    </row>
    <row r="262">
      <c r="A262">
        <f>HYPERLINK("https://stackoverflow.com/q/54688078", "54688078")</f>
        <v/>
      </c>
      <c r="B262" t="n">
        <v>0.2496194824961949</v>
      </c>
    </row>
    <row r="263">
      <c r="A263">
        <f>HYPERLINK("https://stackoverflow.com/q/54734086", "54734086")</f>
        <v/>
      </c>
      <c r="B263" t="n">
        <v>0.3131313131313131</v>
      </c>
    </row>
    <row r="264">
      <c r="A264">
        <f>HYPERLINK("https://stackoverflow.com/q/54910488", "54910488")</f>
        <v/>
      </c>
      <c r="B264" t="n">
        <v>0.3279395900755124</v>
      </c>
    </row>
    <row r="265">
      <c r="A265">
        <f>HYPERLINK("https://stackoverflow.com/q/54935102", "54935102")</f>
        <v/>
      </c>
      <c r="B265" t="n">
        <v>0.3661887694145759</v>
      </c>
    </row>
    <row r="266">
      <c r="A266">
        <f>HYPERLINK("https://stackoverflow.com/q/54967399", "54967399")</f>
        <v/>
      </c>
      <c r="B266" t="n">
        <v>0.2553897180762853</v>
      </c>
    </row>
    <row r="267">
      <c r="A267">
        <f>HYPERLINK("https://stackoverflow.com/q/55009565", "55009565")</f>
        <v/>
      </c>
      <c r="B267" t="n">
        <v>0.2380952380952382</v>
      </c>
    </row>
    <row r="268">
      <c r="A268">
        <f>HYPERLINK("https://stackoverflow.com/q/55010153", "55010153")</f>
        <v/>
      </c>
      <c r="B268" t="n">
        <v>0.3251461988304094</v>
      </c>
    </row>
    <row r="269">
      <c r="A269">
        <f>HYPERLINK("https://stackoverflow.com/q/55048122", "55048122")</f>
        <v/>
      </c>
      <c r="B269" t="n">
        <v>0.2550091074681238</v>
      </c>
    </row>
    <row r="270">
      <c r="A270">
        <f>HYPERLINK("https://stackoverflow.com/q/55297256", "55297256")</f>
        <v/>
      </c>
      <c r="B270" t="n">
        <v>0.239766081871345</v>
      </c>
    </row>
    <row r="271">
      <c r="A271">
        <f>HYPERLINK("https://stackoverflow.com/q/55525227", "55525227")</f>
        <v/>
      </c>
      <c r="B271" t="n">
        <v>0.2675736961451247</v>
      </c>
    </row>
    <row r="272">
      <c r="A272">
        <f>HYPERLINK("https://stackoverflow.com/q/55542723", "55542723")</f>
        <v/>
      </c>
      <c r="B272" t="n">
        <v>0.2347222222222223</v>
      </c>
    </row>
    <row r="273">
      <c r="A273">
        <f>HYPERLINK("https://stackoverflow.com/q/55574590", "55574590")</f>
        <v/>
      </c>
      <c r="B273" t="n">
        <v>0.2794117647058825</v>
      </c>
    </row>
    <row r="274">
      <c r="A274">
        <f>HYPERLINK("https://stackoverflow.com/q/55614003", "55614003")</f>
        <v/>
      </c>
      <c r="B274" t="n">
        <v>0.2351851851851852</v>
      </c>
    </row>
    <row r="275">
      <c r="A275">
        <f>HYPERLINK("https://stackoverflow.com/q/55623926", "55623926")</f>
        <v/>
      </c>
      <c r="B275" t="n">
        <v>0.2729468599033817</v>
      </c>
    </row>
    <row r="276">
      <c r="A276">
        <f>HYPERLINK("https://stackoverflow.com/q/55632717", "55632717")</f>
        <v/>
      </c>
      <c r="B276" t="n">
        <v>0.2271973466003317</v>
      </c>
    </row>
    <row r="277">
      <c r="A277">
        <f>HYPERLINK("https://stackoverflow.com/q/55714301", "55714301")</f>
        <v/>
      </c>
      <c r="B277" t="n">
        <v>0.3011026293469041</v>
      </c>
    </row>
    <row r="278">
      <c r="A278">
        <f>HYPERLINK("https://stackoverflow.com/q/55718762", "55718762")</f>
        <v/>
      </c>
      <c r="B278" t="n">
        <v>0.2980842911877394</v>
      </c>
    </row>
    <row r="279">
      <c r="A279">
        <f>HYPERLINK("https://stackoverflow.com/q/55794490", "55794490")</f>
        <v/>
      </c>
      <c r="B279" t="n">
        <v>0.416466826538769</v>
      </c>
    </row>
    <row r="280">
      <c r="A280">
        <f>HYPERLINK("https://stackoverflow.com/q/55827343", "55827343")</f>
        <v/>
      </c>
      <c r="B280" t="n">
        <v>0.269607843137255</v>
      </c>
    </row>
    <row r="281">
      <c r="A281">
        <f>HYPERLINK("https://stackoverflow.com/q/55835107", "55835107")</f>
        <v/>
      </c>
      <c r="B281" t="n">
        <v>0.2463186077643909</v>
      </c>
    </row>
    <row r="282">
      <c r="A282">
        <f>HYPERLINK("https://stackoverflow.com/q/55868931", "55868931")</f>
        <v/>
      </c>
      <c r="B282" t="n">
        <v>0.3847141939627488</v>
      </c>
    </row>
    <row r="283">
      <c r="A283">
        <f>HYPERLINK("https://stackoverflow.com/q/55873748", "55873748")</f>
        <v/>
      </c>
      <c r="B283" t="n">
        <v>0.435672514619883</v>
      </c>
    </row>
    <row r="284">
      <c r="A284">
        <f>HYPERLINK("https://stackoverflow.com/q/55896200", "55896200")</f>
        <v/>
      </c>
      <c r="B284" t="n">
        <v>0.2613168724279836</v>
      </c>
    </row>
    <row r="285">
      <c r="A285">
        <f>HYPERLINK("https://stackoverflow.com/q/56002190", "56002190")</f>
        <v/>
      </c>
      <c r="B285" t="n">
        <v>0.2112676056338028</v>
      </c>
    </row>
    <row r="286">
      <c r="A286">
        <f>HYPERLINK("https://stackoverflow.com/q/56013510", "56013510")</f>
        <v/>
      </c>
      <c r="B286" t="n">
        <v>0.1951566951566951</v>
      </c>
    </row>
    <row r="287">
      <c r="A287">
        <f>HYPERLINK("https://stackoverflow.com/q/56116677", "56116677")</f>
        <v/>
      </c>
      <c r="B287" t="n">
        <v>0.2034188034188034</v>
      </c>
    </row>
    <row r="288">
      <c r="A288">
        <f>HYPERLINK("https://stackoverflow.com/q/56183981", "56183981")</f>
        <v/>
      </c>
      <c r="B288" t="n">
        <v>0.2334656084656085</v>
      </c>
    </row>
    <row r="289">
      <c r="A289">
        <f>HYPERLINK("https://stackoverflow.com/q/56276882", "56276882")</f>
        <v/>
      </c>
      <c r="B289" t="n">
        <v>0.2207977207977209</v>
      </c>
    </row>
    <row r="290">
      <c r="A290">
        <f>HYPERLINK("https://stackoverflow.com/q/56280365", "56280365")</f>
        <v/>
      </c>
      <c r="B290" t="n">
        <v>0.2164750957854406</v>
      </c>
    </row>
    <row r="291">
      <c r="A291">
        <f>HYPERLINK("https://stackoverflow.com/q/56298441", "56298441")</f>
        <v/>
      </c>
      <c r="B291" t="n">
        <v>0.44</v>
      </c>
    </row>
    <row r="292">
      <c r="A292">
        <f>HYPERLINK("https://stackoverflow.com/q/56298980", "56298980")</f>
        <v/>
      </c>
      <c r="B292" t="n">
        <v>0.2083333333333333</v>
      </c>
    </row>
    <row r="293">
      <c r="A293">
        <f>HYPERLINK("https://stackoverflow.com/q/56363028", "56363028")</f>
        <v/>
      </c>
      <c r="B293" t="n">
        <v>0.3136752136752137</v>
      </c>
    </row>
    <row r="294">
      <c r="A294">
        <f>HYPERLINK("https://stackoverflow.com/q/56377658", "56377658")</f>
        <v/>
      </c>
      <c r="B294" t="n">
        <v>0.3080808080808082</v>
      </c>
    </row>
    <row r="295">
      <c r="A295">
        <f>HYPERLINK("https://stackoverflow.com/q/56382577", "56382577")</f>
        <v/>
      </c>
      <c r="B295" t="n">
        <v>0.3066239316239317</v>
      </c>
    </row>
    <row r="296">
      <c r="A296">
        <f>HYPERLINK("https://stackoverflow.com/q/56429400", "56429400")</f>
        <v/>
      </c>
      <c r="B296" t="n">
        <v>0.2</v>
      </c>
    </row>
    <row r="297">
      <c r="A297">
        <f>HYPERLINK("https://stackoverflow.com/q/56430977", "56430977")</f>
        <v/>
      </c>
      <c r="B297" t="n">
        <v>0.2748538011695907</v>
      </c>
    </row>
    <row r="298">
      <c r="A298">
        <f>HYPERLINK("https://stackoverflow.com/q/56440735", "56440735")</f>
        <v/>
      </c>
      <c r="B298" t="n">
        <v>0.2424242424242425</v>
      </c>
    </row>
    <row r="299">
      <c r="A299">
        <f>HYPERLINK("https://stackoverflow.com/q/56446803", "56446803")</f>
        <v/>
      </c>
      <c r="B299" t="n">
        <v>0.2616959064327486</v>
      </c>
    </row>
    <row r="300">
      <c r="A300">
        <f>HYPERLINK("https://stackoverflow.com/q/56465000", "56465000")</f>
        <v/>
      </c>
      <c r="B300" t="n">
        <v>0.3276059564719359</v>
      </c>
    </row>
    <row r="301">
      <c r="A301">
        <f>HYPERLINK("https://stackoverflow.com/q/56551738", "56551738")</f>
        <v/>
      </c>
      <c r="B301" t="n">
        <v>0.2453703703703704</v>
      </c>
    </row>
    <row r="302">
      <c r="A302">
        <f>HYPERLINK("https://stackoverflow.com/q/56561002", "56561002")</f>
        <v/>
      </c>
      <c r="B302" t="n">
        <v>0.3129890453834117</v>
      </c>
    </row>
    <row r="303">
      <c r="A303">
        <f>HYPERLINK("https://stackoverflow.com/q/56577667", "56577667")</f>
        <v/>
      </c>
      <c r="B303" t="n">
        <v>0.3076341647770219</v>
      </c>
    </row>
    <row r="304">
      <c r="A304">
        <f>HYPERLINK("https://stackoverflow.com/q/56580338", "56580338")</f>
        <v/>
      </c>
      <c r="B304" t="n">
        <v>0.3055555555555555</v>
      </c>
    </row>
    <row r="305">
      <c r="A305">
        <f>HYPERLINK("https://stackoverflow.com/q/56650929", "56650929")</f>
        <v/>
      </c>
      <c r="B305" t="n">
        <v>0.2525252525252525</v>
      </c>
    </row>
    <row r="306">
      <c r="A306">
        <f>HYPERLINK("https://stackoverflow.com/q/56662340", "56662340")</f>
        <v/>
      </c>
      <c r="B306" t="n">
        <v>0.4319352465047828</v>
      </c>
    </row>
    <row r="307">
      <c r="A307">
        <f>HYPERLINK("https://stackoverflow.com/q/56709602", "56709602")</f>
        <v/>
      </c>
      <c r="B307" t="n">
        <v>0.2702331961591222</v>
      </c>
    </row>
    <row r="308">
      <c r="A308">
        <f>HYPERLINK("https://stackoverflow.com/q/56716968", "56716968")</f>
        <v/>
      </c>
      <c r="B308" t="n">
        <v>0.3011111111111112</v>
      </c>
    </row>
    <row r="309">
      <c r="A309">
        <f>HYPERLINK("https://stackoverflow.com/q/56722062", "56722062")</f>
        <v/>
      </c>
      <c r="B309" t="n">
        <v>0.2632478632478634</v>
      </c>
    </row>
    <row r="310">
      <c r="A310">
        <f>HYPERLINK("https://stackoverflow.com/q/56852112", "56852112")</f>
        <v/>
      </c>
      <c r="B310" t="n">
        <v>0.2992299229922993</v>
      </c>
    </row>
    <row r="311">
      <c r="A311">
        <f>HYPERLINK("https://stackoverflow.com/q/56860662", "56860662")</f>
        <v/>
      </c>
      <c r="B311" t="n">
        <v>0.3721174004192872</v>
      </c>
    </row>
    <row r="312">
      <c r="A312">
        <f>HYPERLINK("https://stackoverflow.com/q/56875888", "56875888")</f>
        <v/>
      </c>
      <c r="B312" t="n">
        <v>0.2134038800705468</v>
      </c>
    </row>
    <row r="313">
      <c r="A313">
        <f>HYPERLINK("https://stackoverflow.com/q/56892999", "56892999")</f>
        <v/>
      </c>
      <c r="B313" t="n">
        <v>0.2816901408450705</v>
      </c>
    </row>
    <row r="314">
      <c r="A314">
        <f>HYPERLINK("https://stackoverflow.com/q/56924243", "56924243")</f>
        <v/>
      </c>
      <c r="B314" t="n">
        <v>0.2039800995024876</v>
      </c>
    </row>
    <row r="315">
      <c r="A315">
        <f>HYPERLINK("https://stackoverflow.com/q/56937356", "56937356")</f>
        <v/>
      </c>
      <c r="B315" t="n">
        <v>0.2554278416347383</v>
      </c>
    </row>
    <row r="316">
      <c r="A316">
        <f>HYPERLINK("https://stackoverflow.com/q/56943460", "56943460")</f>
        <v/>
      </c>
      <c r="B316" t="n">
        <v>0.4339774557165862</v>
      </c>
    </row>
    <row r="317">
      <c r="A317">
        <f>HYPERLINK("https://stackoverflow.com/q/56958117", "56958117")</f>
        <v/>
      </c>
      <c r="B317" t="n">
        <v>0.2333333333333334</v>
      </c>
    </row>
    <row r="318">
      <c r="A318">
        <f>HYPERLINK("https://stackoverflow.com/q/56969396", "56969396")</f>
        <v/>
      </c>
      <c r="B318" t="n">
        <v>0.3299663299663299</v>
      </c>
    </row>
    <row r="319">
      <c r="A319">
        <f>HYPERLINK("https://stackoverflow.com/q/56970311", "56970311")</f>
        <v/>
      </c>
      <c r="B319" t="n">
        <v>0.3135313531353136</v>
      </c>
    </row>
    <row r="320">
      <c r="A320">
        <f>HYPERLINK("https://stackoverflow.com/q/56983444", "56983444")</f>
        <v/>
      </c>
      <c r="B320" t="n">
        <v>0.2500000000000001</v>
      </c>
    </row>
    <row r="321">
      <c r="A321">
        <f>HYPERLINK("https://stackoverflow.com/q/57006123", "57006123")</f>
        <v/>
      </c>
      <c r="B321" t="n">
        <v>0.2983257229832573</v>
      </c>
    </row>
    <row r="322">
      <c r="A322">
        <f>HYPERLINK("https://stackoverflow.com/q/57007183", "57007183")</f>
        <v/>
      </c>
      <c r="B322" t="n">
        <v>0.2432098765432099</v>
      </c>
    </row>
    <row r="323">
      <c r="A323">
        <f>HYPERLINK("https://stackoverflow.com/q/57017120", "57017120")</f>
        <v/>
      </c>
      <c r="B323" t="n">
        <v>0.2341269841269842</v>
      </c>
    </row>
    <row r="324">
      <c r="A324">
        <f>HYPERLINK("https://stackoverflow.com/q/57061468", "57061468")</f>
        <v/>
      </c>
      <c r="B324" t="n">
        <v>0.2719907407407408</v>
      </c>
    </row>
    <row r="325">
      <c r="A325">
        <f>HYPERLINK("https://stackoverflow.com/q/57126292", "57126292")</f>
        <v/>
      </c>
      <c r="B325" t="n">
        <v>0.2855436081242533</v>
      </c>
    </row>
    <row r="326">
      <c r="A326">
        <f>HYPERLINK("https://stackoverflow.com/q/57127349", "57127349")</f>
        <v/>
      </c>
      <c r="B326" t="n">
        <v>0.2748917748917749</v>
      </c>
    </row>
    <row r="327">
      <c r="A327">
        <f>HYPERLINK("https://stackoverflow.com/q/57156494", "57156494")</f>
        <v/>
      </c>
      <c r="B327" t="n">
        <v>0.2626262626262627</v>
      </c>
    </row>
    <row r="328">
      <c r="A328">
        <f>HYPERLINK("https://stackoverflow.com/q/57160000", "57160000")</f>
        <v/>
      </c>
      <c r="B328" t="n">
        <v>0.2135416666666666</v>
      </c>
    </row>
    <row r="329">
      <c r="A329">
        <f>HYPERLINK("https://stackoverflow.com/q/57197790", "57197790")</f>
        <v/>
      </c>
      <c r="B329" t="n">
        <v>0.2971996386630533</v>
      </c>
    </row>
    <row r="330">
      <c r="A330">
        <f>HYPERLINK("https://stackoverflow.com/q/57204867", "57204867")</f>
        <v/>
      </c>
      <c r="B330" t="n">
        <v>0.3653483992467043</v>
      </c>
    </row>
    <row r="331">
      <c r="A331">
        <f>HYPERLINK("https://stackoverflow.com/q/57211188", "57211188")</f>
        <v/>
      </c>
      <c r="B331" t="n">
        <v>0.2254428341384864</v>
      </c>
    </row>
    <row r="332">
      <c r="A332">
        <f>HYPERLINK("https://stackoverflow.com/q/57228609", "57228609")</f>
        <v/>
      </c>
      <c r="B332" t="n">
        <v>0.2473544973544974</v>
      </c>
    </row>
    <row r="333">
      <c r="A333">
        <f>HYPERLINK("https://stackoverflow.com/q/57248253", "57248253")</f>
        <v/>
      </c>
      <c r="B333" t="n">
        <v>0.1935483870967742</v>
      </c>
    </row>
    <row r="334">
      <c r="A334">
        <f>HYPERLINK("https://stackoverflow.com/q/57265782", "57265782")</f>
        <v/>
      </c>
      <c r="B334" t="n">
        <v>0.2002743484224966</v>
      </c>
    </row>
    <row r="335">
      <c r="A335">
        <f>HYPERLINK("https://stackoverflow.com/q/57290189", "57290189")</f>
        <v/>
      </c>
      <c r="B335" t="n">
        <v>0.2834757834757836</v>
      </c>
    </row>
    <row r="336">
      <c r="A336">
        <f>HYPERLINK("https://stackoverflow.com/q/57314923", "57314923")</f>
        <v/>
      </c>
      <c r="B336" t="n">
        <v>0.2345679012345679</v>
      </c>
    </row>
    <row r="337">
      <c r="A337">
        <f>HYPERLINK("https://stackoverflow.com/q/57322919", "57322919")</f>
        <v/>
      </c>
      <c r="B337" t="n">
        <v>0.2977207977207978</v>
      </c>
    </row>
    <row r="338">
      <c r="A338">
        <f>HYPERLINK("https://stackoverflow.com/q/57355228", "57355228")</f>
        <v/>
      </c>
      <c r="B338" t="n">
        <v>0.2541666666666668</v>
      </c>
    </row>
    <row r="339">
      <c r="A339">
        <f>HYPERLINK("https://stackoverflow.com/q/57404280", "57404280")</f>
        <v/>
      </c>
      <c r="B339" t="n">
        <v>0.2150997150997152</v>
      </c>
    </row>
    <row r="340">
      <c r="A340">
        <f>HYPERLINK("https://stackoverflow.com/q/57430993", "57430993")</f>
        <v/>
      </c>
      <c r="B340" t="n">
        <v>0.3554083885209712</v>
      </c>
    </row>
    <row r="341">
      <c r="A341">
        <f>HYPERLINK("https://stackoverflow.com/q/57432558", "57432558")</f>
        <v/>
      </c>
      <c r="B341" t="n">
        <v>0.2867724867724867</v>
      </c>
    </row>
    <row r="342">
      <c r="A342">
        <f>HYPERLINK("https://stackoverflow.com/q/57516377", "57516377")</f>
        <v/>
      </c>
      <c r="B342" t="n">
        <v>0.2108262108262109</v>
      </c>
    </row>
    <row r="343">
      <c r="A343">
        <f>HYPERLINK("https://stackoverflow.com/q/57523091", "57523091")</f>
        <v/>
      </c>
      <c r="B343" t="n">
        <v>0.2266666666666667</v>
      </c>
    </row>
    <row r="344">
      <c r="A344">
        <f>HYPERLINK("https://stackoverflow.com/q/57535384", "57535384")</f>
        <v/>
      </c>
      <c r="B344" t="n">
        <v>0.2253521126760564</v>
      </c>
    </row>
    <row r="345">
      <c r="A345">
        <f>HYPERLINK("https://stackoverflow.com/q/57599780", "57599780")</f>
        <v/>
      </c>
      <c r="B345" t="n">
        <v>0.248995983935743</v>
      </c>
    </row>
    <row r="346">
      <c r="A346">
        <f>HYPERLINK("https://stackoverflow.com/q/57609094", "57609094")</f>
        <v/>
      </c>
      <c r="B346" t="n">
        <v>0.4434947768281101</v>
      </c>
    </row>
    <row r="347">
      <c r="A347">
        <f>HYPERLINK("https://stackoverflow.com/q/57624459", "57624459")</f>
        <v/>
      </c>
      <c r="B347" t="n">
        <v>0.4363636363636364</v>
      </c>
    </row>
    <row r="348">
      <c r="A348">
        <f>HYPERLINK("https://stackoverflow.com/q/57626023", "57626023")</f>
        <v/>
      </c>
      <c r="B348" t="n">
        <v>0.2871410736579276</v>
      </c>
    </row>
    <row r="349">
      <c r="A349">
        <f>HYPERLINK("https://stackoverflow.com/q/57652832", "57652832")</f>
        <v/>
      </c>
      <c r="B349" t="n">
        <v>0.3233151183970856</v>
      </c>
    </row>
    <row r="350">
      <c r="A350">
        <f>HYPERLINK("https://stackoverflow.com/q/57654496", "57654496")</f>
        <v/>
      </c>
      <c r="B350" t="n">
        <v>0.5084745762711865</v>
      </c>
    </row>
    <row r="351">
      <c r="A351">
        <f>HYPERLINK("https://stackoverflow.com/q/57687014", "57687014")</f>
        <v/>
      </c>
      <c r="B351" t="n">
        <v>0.2095238095238095</v>
      </c>
    </row>
    <row r="352">
      <c r="A352">
        <f>HYPERLINK("https://stackoverflow.com/q/57775673", "57775673")</f>
        <v/>
      </c>
      <c r="B352" t="n">
        <v>0.2433862433862434</v>
      </c>
    </row>
    <row r="353">
      <c r="A353">
        <f>HYPERLINK("https://stackoverflow.com/q/57825080", "57825080")</f>
        <v/>
      </c>
      <c r="B353" t="n">
        <v>0.3602693602693602</v>
      </c>
    </row>
    <row r="354">
      <c r="A354">
        <f>HYPERLINK("https://stackoverflow.com/q/57831723", "57831723")</f>
        <v/>
      </c>
      <c r="B354" t="n">
        <v>0.2023391812865497</v>
      </c>
    </row>
    <row r="355">
      <c r="A355">
        <f>HYPERLINK("https://stackoverflow.com/q/57836593", "57836593")</f>
        <v/>
      </c>
      <c r="B355" t="n">
        <v>0.2469135802469136</v>
      </c>
    </row>
    <row r="356">
      <c r="A356">
        <f>HYPERLINK("https://stackoverflow.com/q/57858132", "57858132")</f>
        <v/>
      </c>
      <c r="B356" t="n">
        <v>0.3170731707317074</v>
      </c>
    </row>
    <row r="357">
      <c r="A357">
        <f>HYPERLINK("https://stackoverflow.com/q/57859250", "57859250")</f>
        <v/>
      </c>
      <c r="B357" t="n">
        <v>0.3395061728395061</v>
      </c>
    </row>
    <row r="358">
      <c r="A358">
        <f>HYPERLINK("https://stackoverflow.com/q/57885314", "57885314")</f>
        <v/>
      </c>
      <c r="B358" t="n">
        <v>0.3183183183183183</v>
      </c>
    </row>
    <row r="359">
      <c r="A359">
        <f>HYPERLINK("https://stackoverflow.com/q/57910501", "57910501")</f>
        <v/>
      </c>
      <c r="B359" t="n">
        <v>0.2182774490466798</v>
      </c>
    </row>
    <row r="360">
      <c r="A360">
        <f>HYPERLINK("https://stackoverflow.com/q/57931047", "57931047")</f>
        <v/>
      </c>
      <c r="B360" t="n">
        <v>0.306930693069307</v>
      </c>
    </row>
    <row r="361">
      <c r="A361">
        <f>HYPERLINK("https://stackoverflow.com/q/57944759", "57944759")</f>
        <v/>
      </c>
      <c r="B361" t="n">
        <v>0.2027777777777778</v>
      </c>
    </row>
    <row r="362">
      <c r="A362">
        <f>HYPERLINK("https://stackoverflow.com/q/57958985", "57958985")</f>
        <v/>
      </c>
      <c r="B362" t="n">
        <v>0.2239583333333333</v>
      </c>
    </row>
    <row r="363">
      <c r="A363">
        <f>HYPERLINK("https://stackoverflow.com/q/57996119", "57996119")</f>
        <v/>
      </c>
      <c r="B363" t="n">
        <v>0.2178217821782178</v>
      </c>
    </row>
    <row r="364">
      <c r="A364">
        <f>HYPERLINK("https://stackoverflow.com/q/58004108", "58004108")</f>
        <v/>
      </c>
      <c r="B364" t="n">
        <v>0.238888888888889</v>
      </c>
    </row>
    <row r="365">
      <c r="A365">
        <f>HYPERLINK("https://stackoverflow.com/q/58010768", "58010768")</f>
        <v/>
      </c>
      <c r="B365" t="n">
        <v>0.2354892205638475</v>
      </c>
    </row>
    <row r="366">
      <c r="A366">
        <f>HYPERLINK("https://stackoverflow.com/q/58039038", "58039038")</f>
        <v/>
      </c>
      <c r="B366" t="n">
        <v>0.3258928571428572</v>
      </c>
    </row>
    <row r="367">
      <c r="A367">
        <f>HYPERLINK("https://stackoverflow.com/q/58053093", "58053093")</f>
        <v/>
      </c>
      <c r="B367" t="n">
        <v>0.2920110192837466</v>
      </c>
    </row>
    <row r="368">
      <c r="A368">
        <f>HYPERLINK("https://stackoverflow.com/q/58074597", "58074597")</f>
        <v/>
      </c>
      <c r="B368" t="n">
        <v>0.2109704641350212</v>
      </c>
    </row>
    <row r="369">
      <c r="A369">
        <f>HYPERLINK("https://stackoverflow.com/q/58081210", "58081210")</f>
        <v/>
      </c>
      <c r="B369" t="n">
        <v>0.2164948453608248</v>
      </c>
    </row>
    <row r="370">
      <c r="A370">
        <f>HYPERLINK("https://stackoverflow.com/q/58097200", "58097200")</f>
        <v/>
      </c>
      <c r="B370" t="n">
        <v>0.2946127946127947</v>
      </c>
    </row>
    <row r="371">
      <c r="A371">
        <f>HYPERLINK("https://stackoverflow.com/q/58101720", "58101720")</f>
        <v/>
      </c>
      <c r="B371" t="n">
        <v>0.2123456790123457</v>
      </c>
    </row>
    <row r="372">
      <c r="A372">
        <f>HYPERLINK("https://stackoverflow.com/q/58116800", "58116800")</f>
        <v/>
      </c>
      <c r="B372" t="n">
        <v>0.2273662551440329</v>
      </c>
    </row>
    <row r="373">
      <c r="A373">
        <f>HYPERLINK("https://stackoverflow.com/q/58161171", "58161171")</f>
        <v/>
      </c>
      <c r="B373" t="n">
        <v>0.5503573749187785</v>
      </c>
    </row>
    <row r="374">
      <c r="A374">
        <f>HYPERLINK("https://stackoverflow.com/q/58172015", "58172015")</f>
        <v/>
      </c>
      <c r="B374" t="n">
        <v>0.198005698005698</v>
      </c>
    </row>
    <row r="375">
      <c r="A375">
        <f>HYPERLINK("https://stackoverflow.com/q/58205707", "58205707")</f>
        <v/>
      </c>
      <c r="B375" t="n">
        <v>0.2358024691358025</v>
      </c>
    </row>
    <row r="376">
      <c r="A376">
        <f>HYPERLINK("https://stackoverflow.com/q/58221749", "58221749")</f>
        <v/>
      </c>
      <c r="B376" t="n">
        <v>0.3255977496483825</v>
      </c>
    </row>
    <row r="377">
      <c r="A377">
        <f>HYPERLINK("https://stackoverflow.com/q/58249552", "58249552")</f>
        <v/>
      </c>
      <c r="B377" t="n">
        <v>0.2743055555555556</v>
      </c>
    </row>
    <row r="378">
      <c r="A378">
        <f>HYPERLINK("https://stackoverflow.com/q/58251535", "58251535")</f>
        <v/>
      </c>
      <c r="B378" t="n">
        <v>0.2490196078431372</v>
      </c>
    </row>
    <row r="379">
      <c r="A379">
        <f>HYPERLINK("https://stackoverflow.com/q/58264615", "58264615")</f>
        <v/>
      </c>
      <c r="B379" t="n">
        <v>0.3395061728395062</v>
      </c>
    </row>
    <row r="380">
      <c r="A380">
        <f>HYPERLINK("https://stackoverflow.com/q/58292569", "58292569")</f>
        <v/>
      </c>
      <c r="B380" t="n">
        <v>0.3583021223470663</v>
      </c>
    </row>
    <row r="381">
      <c r="A381">
        <f>HYPERLINK("https://stackoverflow.com/q/58302431", "58302431")</f>
        <v/>
      </c>
      <c r="B381" t="n">
        <v>0.2477477477477478</v>
      </c>
    </row>
    <row r="382">
      <c r="A382">
        <f>HYPERLINK("https://stackoverflow.com/q/58307208", "58307208")</f>
        <v/>
      </c>
      <c r="B382" t="n">
        <v>0.2678362573099415</v>
      </c>
    </row>
    <row r="383">
      <c r="A383">
        <f>HYPERLINK("https://stackoverflow.com/q/58344651", "58344651")</f>
        <v/>
      </c>
      <c r="B383" t="n">
        <v>0.2678062678062679</v>
      </c>
    </row>
    <row r="384">
      <c r="A384">
        <f>HYPERLINK("https://stackoverflow.com/q/58345697", "58345697")</f>
        <v/>
      </c>
      <c r="B384" t="n">
        <v>0.2592592592592593</v>
      </c>
    </row>
    <row r="385">
      <c r="A385">
        <f>HYPERLINK("https://stackoverflow.com/q/58378119", "58378119")</f>
        <v/>
      </c>
      <c r="B385" t="n">
        <v>0.2055555555555556</v>
      </c>
    </row>
    <row r="386">
      <c r="A386">
        <f>HYPERLINK("https://stackoverflow.com/q/58400948", "58400948")</f>
        <v/>
      </c>
      <c r="B386" t="n">
        <v>0.3061383061383061</v>
      </c>
    </row>
    <row r="387">
      <c r="A387">
        <f>HYPERLINK("https://stackoverflow.com/q/58416280", "58416280")</f>
        <v/>
      </c>
      <c r="B387" t="n">
        <v>0.2742316784869976</v>
      </c>
    </row>
    <row r="388">
      <c r="A388">
        <f>HYPERLINK("https://stackoverflow.com/q/58439034", "58439034")</f>
        <v/>
      </c>
      <c r="B388" t="n">
        <v>0.2560386473429953</v>
      </c>
    </row>
    <row r="389">
      <c r="A389">
        <f>HYPERLINK("https://stackoverflow.com/q/58513040", "58513040")</f>
        <v/>
      </c>
      <c r="B389" t="n">
        <v>0.3008739076154807</v>
      </c>
    </row>
    <row r="390">
      <c r="A390">
        <f>HYPERLINK("https://stackoverflow.com/q/58538753", "58538753")</f>
        <v/>
      </c>
      <c r="B390" t="n">
        <v>0.2656449553001277</v>
      </c>
    </row>
    <row r="391">
      <c r="A391">
        <f>HYPERLINK("https://stackoverflow.com/q/58572685", "58572685")</f>
        <v/>
      </c>
      <c r="B391" t="n">
        <v>0.2592592592592593</v>
      </c>
    </row>
    <row r="392">
      <c r="A392">
        <f>HYPERLINK("https://stackoverflow.com/q/58594685", "58594685")</f>
        <v/>
      </c>
      <c r="B392" t="n">
        <v>0.2470978441127696</v>
      </c>
    </row>
    <row r="393">
      <c r="A393">
        <f>HYPERLINK("https://stackoverflow.com/q/58657618", "58657618")</f>
        <v/>
      </c>
      <c r="B393" t="n">
        <v>0.2777777777777778</v>
      </c>
    </row>
    <row r="394">
      <c r="A394">
        <f>HYPERLINK("https://stackoverflow.com/q/58804879", "58804879")</f>
        <v/>
      </c>
      <c r="B394" t="n">
        <v>0.2467836257309942</v>
      </c>
    </row>
    <row r="395">
      <c r="A395">
        <f>HYPERLINK("https://stackoverflow.com/q/58824579", "58824579")</f>
        <v/>
      </c>
      <c r="B395" t="n">
        <v>0.2072072072072072</v>
      </c>
    </row>
    <row r="396">
      <c r="A396">
        <f>HYPERLINK("https://stackoverflow.com/q/58844302", "58844302")</f>
        <v/>
      </c>
      <c r="B396" t="n">
        <v>0.2447257383966245</v>
      </c>
    </row>
    <row r="397">
      <c r="A397">
        <f>HYPERLINK("https://stackoverflow.com/q/58956948", "58956948")</f>
        <v/>
      </c>
      <c r="B397" t="n">
        <v>0.2267267267267268</v>
      </c>
    </row>
    <row r="398">
      <c r="A398">
        <f>HYPERLINK("https://stackoverflow.com/q/58973104", "58973104")</f>
        <v/>
      </c>
      <c r="B398" t="n">
        <v>0.2632275132275133</v>
      </c>
    </row>
    <row r="399">
      <c r="A399">
        <f>HYPERLINK("https://stackoverflow.com/q/58982487", "58982487")</f>
        <v/>
      </c>
      <c r="B399" t="n">
        <v>0.2356091030789826</v>
      </c>
    </row>
    <row r="400">
      <c r="A400">
        <f>HYPERLINK("https://stackoverflow.com/q/59058293", "59058293")</f>
        <v/>
      </c>
      <c r="B400" t="n">
        <v>0.2251461988304094</v>
      </c>
    </row>
    <row r="401">
      <c r="A401">
        <f>HYPERLINK("https://stackoverflow.com/q/59150237", "59150237")</f>
        <v/>
      </c>
      <c r="B401" t="n">
        <v>0.2510288065843622</v>
      </c>
    </row>
    <row r="402">
      <c r="A402">
        <f>HYPERLINK("https://stackoverflow.com/q/59150977", "59150977")</f>
        <v/>
      </c>
      <c r="B402" t="n">
        <v>0.2575757575757577</v>
      </c>
    </row>
    <row r="403">
      <c r="A403">
        <f>HYPERLINK("https://stackoverflow.com/q/59165271", "59165271")</f>
        <v/>
      </c>
      <c r="B403" t="n">
        <v>0.3333333333333334</v>
      </c>
    </row>
    <row r="404">
      <c r="A404">
        <f>HYPERLINK("https://stackoverflow.com/q/59192422", "59192422")</f>
        <v/>
      </c>
      <c r="B404" t="n">
        <v>0.2700617283950618</v>
      </c>
    </row>
    <row r="405">
      <c r="A405">
        <f>HYPERLINK("https://stackoverflow.com/q/59211352", "59211352")</f>
        <v/>
      </c>
      <c r="B405" t="n">
        <v>0.2207977207977209</v>
      </c>
    </row>
    <row r="406">
      <c r="A406">
        <f>HYPERLINK("https://stackoverflow.com/q/59220944", "59220944")</f>
        <v/>
      </c>
      <c r="B406" t="n">
        <v>0.2307692307692308</v>
      </c>
    </row>
    <row r="407">
      <c r="A407">
        <f>HYPERLINK("https://stackoverflow.com/q/59223342", "59223342")</f>
        <v/>
      </c>
      <c r="B407" t="n">
        <v>0.3163841807909605</v>
      </c>
    </row>
    <row r="408">
      <c r="A408">
        <f>HYPERLINK("https://stackoverflow.com/q/59261369", "59261369")</f>
        <v/>
      </c>
      <c r="B408" t="n">
        <v>0.2414814814814815</v>
      </c>
    </row>
    <row r="409">
      <c r="A409">
        <f>HYPERLINK("https://stackoverflow.com/q/59262742", "59262742")</f>
        <v/>
      </c>
      <c r="B409" t="n">
        <v>0.2288359788359789</v>
      </c>
    </row>
    <row r="410">
      <c r="A410">
        <f>HYPERLINK("https://stackoverflow.com/q/59282347", "59282347")</f>
        <v/>
      </c>
      <c r="B410" t="n">
        <v>0.2006633499170813</v>
      </c>
    </row>
    <row r="411">
      <c r="A411">
        <f>HYPERLINK("https://stackoverflow.com/q/59283400", "59283400")</f>
        <v/>
      </c>
      <c r="B411" t="n">
        <v>0.2289562289562289</v>
      </c>
    </row>
    <row r="412">
      <c r="A412">
        <f>HYPERLINK("https://stackoverflow.com/q/59306454", "59306454")</f>
        <v/>
      </c>
      <c r="B412" t="n">
        <v>0.2576312576312577</v>
      </c>
    </row>
    <row r="413">
      <c r="A413">
        <f>HYPERLINK("https://stackoverflow.com/q/59320260", "59320260")</f>
        <v/>
      </c>
      <c r="B413" t="n">
        <v>0.2685185185185185</v>
      </c>
    </row>
    <row r="414">
      <c r="A414">
        <f>HYPERLINK("https://stackoverflow.com/q/59399174", "59399174")</f>
        <v/>
      </c>
      <c r="B414" t="n">
        <v>0.2387387387387388</v>
      </c>
    </row>
    <row r="415">
      <c r="A415">
        <f>HYPERLINK("https://stackoverflow.com/q/59425853", "59425853")</f>
        <v/>
      </c>
      <c r="B415" t="n">
        <v>0.2474074074074075</v>
      </c>
    </row>
    <row r="416">
      <c r="A416">
        <f>HYPERLINK("https://stackoverflow.com/q/59454538", "59454538")</f>
        <v/>
      </c>
      <c r="B416" t="n">
        <v>0.2081377151799687</v>
      </c>
    </row>
    <row r="417">
      <c r="A417">
        <f>HYPERLINK("https://stackoverflow.com/q/59464598", "59464598")</f>
        <v/>
      </c>
      <c r="B417" t="n">
        <v>0.2195448460508702</v>
      </c>
    </row>
    <row r="418">
      <c r="A418">
        <f>HYPERLINK("https://stackoverflow.com/q/59505728", "59505728")</f>
        <v/>
      </c>
      <c r="B418" t="n">
        <v>0.2587185725871857</v>
      </c>
    </row>
    <row r="419">
      <c r="A419">
        <f>HYPERLINK("https://stackoverflow.com/q/59510871", "59510871")</f>
        <v/>
      </c>
      <c r="B419" t="n">
        <v>0.2674418604651164</v>
      </c>
    </row>
    <row r="420">
      <c r="A420">
        <f>HYPERLINK("https://stackoverflow.com/q/59538599", "59538599")</f>
        <v/>
      </c>
      <c r="B420" t="n">
        <v>0.215980024968789</v>
      </c>
    </row>
    <row r="421">
      <c r="A421">
        <f>HYPERLINK("https://stackoverflow.com/q/59625496", "59625496")</f>
        <v/>
      </c>
      <c r="B421" t="n">
        <v>0.2034188034188034</v>
      </c>
    </row>
    <row r="422">
      <c r="A422">
        <f>HYPERLINK("https://stackoverflow.com/q/59640223", "59640223")</f>
        <v/>
      </c>
      <c r="B422" t="n">
        <v>0.3279785809906292</v>
      </c>
    </row>
    <row r="423">
      <c r="A423">
        <f>HYPERLINK("https://stackoverflow.com/q/59672677", "59672677")</f>
        <v/>
      </c>
      <c r="B423" t="n">
        <v>0.2486248624862486</v>
      </c>
    </row>
    <row r="424">
      <c r="A424">
        <f>HYPERLINK("https://stackoverflow.com/q/59729377", "59729377")</f>
        <v/>
      </c>
      <c r="B424" t="n">
        <v>0.2845528455284553</v>
      </c>
    </row>
    <row r="425">
      <c r="A425">
        <f>HYPERLINK("https://stackoverflow.com/q/59756844", "59756844")</f>
        <v/>
      </c>
      <c r="B425" t="n">
        <v>0.2486772486772487</v>
      </c>
    </row>
    <row r="426">
      <c r="A426">
        <f>HYPERLINK("https://stackoverflow.com/q/59771214", "59771214")</f>
        <v/>
      </c>
      <c r="B426" t="n">
        <v>0.3930976430976431</v>
      </c>
    </row>
    <row r="427">
      <c r="A427">
        <f>HYPERLINK("https://stackoverflow.com/q/59833955", "59833955")</f>
        <v/>
      </c>
      <c r="B427" t="n">
        <v>0.2303771661569827</v>
      </c>
    </row>
    <row r="428">
      <c r="A428">
        <f>HYPERLINK("https://stackoverflow.com/q/59834480", "59834480")</f>
        <v/>
      </c>
      <c r="B428" t="n">
        <v>0.2143790849673203</v>
      </c>
    </row>
    <row r="429">
      <c r="A429">
        <f>HYPERLINK("https://stackoverflow.com/q/59869618", "59869618")</f>
        <v/>
      </c>
      <c r="B429" t="n">
        <v>0.28</v>
      </c>
    </row>
    <row r="430">
      <c r="A430">
        <f>HYPERLINK("https://stackoverflow.com/q/59873880", "59873880")</f>
        <v/>
      </c>
      <c r="B430" t="n">
        <v>0.2236111111111112</v>
      </c>
    </row>
    <row r="431">
      <c r="A431">
        <f>HYPERLINK("https://stackoverflow.com/q/59932262", "59932262")</f>
        <v/>
      </c>
      <c r="B431" t="n">
        <v>0.2811447811447813</v>
      </c>
    </row>
    <row r="432">
      <c r="A432">
        <f>HYPERLINK("https://stackoverflow.com/q/59965143", "59965143")</f>
        <v/>
      </c>
      <c r="B432" t="n">
        <v>0.2072072072072072</v>
      </c>
    </row>
    <row r="433">
      <c r="A433">
        <f>HYPERLINK("https://stackoverflow.com/q/59966739", "59966739")</f>
        <v/>
      </c>
      <c r="B433" t="n">
        <v>0.2037037037037037</v>
      </c>
    </row>
    <row r="434">
      <c r="A434">
        <f>HYPERLINK("https://stackoverflow.com/q/60005455", "60005455")</f>
        <v/>
      </c>
      <c r="B434" t="n">
        <v>0.2286634460547504</v>
      </c>
    </row>
    <row r="435">
      <c r="A435">
        <f>HYPERLINK("https://stackoverflow.com/q/60005599", "60005599")</f>
        <v/>
      </c>
      <c r="B435" t="n">
        <v>0.3128991060025543</v>
      </c>
    </row>
    <row r="436">
      <c r="A436">
        <f>HYPERLINK("https://stackoverflow.com/q/60063934", "60063934")</f>
        <v/>
      </c>
      <c r="B436" t="n">
        <v>0.4698216735253772</v>
      </c>
    </row>
    <row r="437">
      <c r="A437">
        <f>HYPERLINK("https://stackoverflow.com/q/60152570", "60152570")</f>
        <v/>
      </c>
      <c r="B437" t="n">
        <v>0.2013888888888889</v>
      </c>
    </row>
    <row r="438">
      <c r="A438">
        <f>HYPERLINK("https://stackoverflow.com/q/60211732", "60211732")</f>
        <v/>
      </c>
      <c r="B438" t="n">
        <v>0.2279495990836197</v>
      </c>
    </row>
    <row r="439">
      <c r="A439">
        <f>HYPERLINK("https://stackoverflow.com/q/60272262", "60272262")</f>
        <v/>
      </c>
      <c r="B439" t="n">
        <v>0.2183006535947713</v>
      </c>
    </row>
    <row r="440">
      <c r="A440">
        <f>HYPERLINK("https://stackoverflow.com/q/60348603", "60348603")</f>
        <v/>
      </c>
      <c r="B440" t="n">
        <v>0.2777777777777778</v>
      </c>
    </row>
    <row r="441">
      <c r="A441">
        <f>HYPERLINK("https://stackoverflow.com/q/60396720", "60396720")</f>
        <v/>
      </c>
      <c r="B441" t="n">
        <v>0.2759051186017478</v>
      </c>
    </row>
    <row r="442">
      <c r="A442">
        <f>HYPERLINK("https://stackoverflow.com/q/60429162", "60429162")</f>
        <v/>
      </c>
      <c r="B442" t="n">
        <v>0.242566510172144</v>
      </c>
    </row>
    <row r="443">
      <c r="A443">
        <f>HYPERLINK("https://stackoverflow.com/q/60495312", "60495312")</f>
        <v/>
      </c>
      <c r="B443" t="n">
        <v>0.326797385620915</v>
      </c>
    </row>
    <row r="444">
      <c r="A444">
        <f>HYPERLINK("https://stackoverflow.com/q/60534579", "60534579")</f>
        <v/>
      </c>
      <c r="B444" t="n">
        <v>0.3380816714150047</v>
      </c>
    </row>
    <row r="445">
      <c r="A445">
        <f>HYPERLINK("https://stackoverflow.com/q/60551702", "60551702")</f>
        <v/>
      </c>
      <c r="B445" t="n">
        <v>0.2002583979328166</v>
      </c>
    </row>
    <row r="446">
      <c r="A446">
        <f>HYPERLINK("https://stackoverflow.com/q/60556126", "60556126")</f>
        <v/>
      </c>
      <c r="B446" t="n">
        <v>0.2588652482269503</v>
      </c>
    </row>
    <row r="447">
      <c r="A447">
        <f>HYPERLINK("https://stackoverflow.com/q/60567487", "60567487")</f>
        <v/>
      </c>
      <c r="B447" t="n">
        <v>0.2608187134502924</v>
      </c>
    </row>
    <row r="448">
      <c r="A448">
        <f>HYPERLINK("https://stackoverflow.com/q/60589214", "60589214")</f>
        <v/>
      </c>
      <c r="B448" t="n">
        <v>0.2491039426523297</v>
      </c>
    </row>
    <row r="449">
      <c r="A449">
        <f>HYPERLINK("https://stackoverflow.com/q/60667139", "60667139")</f>
        <v/>
      </c>
      <c r="B449" t="n">
        <v>0.2473118279569893</v>
      </c>
    </row>
    <row r="450">
      <c r="A450">
        <f>HYPERLINK("https://stackoverflow.com/q/60746275", "60746275")</f>
        <v/>
      </c>
      <c r="B450" t="n">
        <v>0.2145061728395062</v>
      </c>
    </row>
    <row r="451">
      <c r="A451">
        <f>HYPERLINK("https://stackoverflow.com/q/60763258", "60763258")</f>
        <v/>
      </c>
      <c r="B451" t="n">
        <v>0.2755555555555556</v>
      </c>
    </row>
    <row r="452">
      <c r="A452">
        <f>HYPERLINK("https://stackoverflow.com/q/60832887", "60832887")</f>
        <v/>
      </c>
      <c r="B452" t="n">
        <v>0.3416666666666667</v>
      </c>
    </row>
    <row r="453">
      <c r="A453">
        <f>HYPERLINK("https://stackoverflow.com/q/60849573", "60849573")</f>
        <v/>
      </c>
      <c r="B453" t="n">
        <v>0.2650602409638554</v>
      </c>
    </row>
    <row r="454">
      <c r="A454">
        <f>HYPERLINK("https://stackoverflow.com/q/60862896", "60862896")</f>
        <v/>
      </c>
      <c r="B454" t="n">
        <v>0.2122122122122122</v>
      </c>
    </row>
    <row r="455">
      <c r="A455">
        <f>HYPERLINK("https://stackoverflow.com/q/60945360", "60945360")</f>
        <v/>
      </c>
      <c r="B455" t="n">
        <v>0.3133583021223471</v>
      </c>
    </row>
    <row r="456">
      <c r="A456">
        <f>HYPERLINK("https://stackoverflow.com/q/60973579", "60973579")</f>
        <v/>
      </c>
      <c r="B456" t="n">
        <v>0.3047619047619048</v>
      </c>
    </row>
    <row r="457">
      <c r="A457">
        <f>HYPERLINK("https://stackoverflow.com/q/61011463", "61011463")</f>
        <v/>
      </c>
      <c r="B457" t="n">
        <v>0.2923976608187135</v>
      </c>
    </row>
    <row r="458">
      <c r="A458">
        <f>HYPERLINK("https://stackoverflow.com/q/61016498", "61016498")</f>
        <v/>
      </c>
      <c r="B458" t="n">
        <v>0.2567049808429119</v>
      </c>
    </row>
    <row r="459">
      <c r="A459">
        <f>HYPERLINK("https://stackoverflow.com/q/61021550", "61021550")</f>
        <v/>
      </c>
      <c r="B459" t="n">
        <v>0.2783389450056117</v>
      </c>
    </row>
    <row r="460">
      <c r="A460">
        <f>HYPERLINK("https://stackoverflow.com/q/61094682", "61094682")</f>
        <v/>
      </c>
      <c r="B460" t="n">
        <v>0.1957671957671957</v>
      </c>
    </row>
    <row r="461">
      <c r="A461">
        <f>HYPERLINK("https://stackoverflow.com/q/61127025", "61127025")</f>
        <v/>
      </c>
      <c r="B461" t="n">
        <v>0.2137834036568214</v>
      </c>
    </row>
    <row r="462">
      <c r="A462">
        <f>HYPERLINK("https://stackoverflow.com/q/61204978", "61204978")</f>
        <v/>
      </c>
      <c r="B462" t="n">
        <v>0.2087542087542087</v>
      </c>
    </row>
    <row r="463">
      <c r="A463">
        <f>HYPERLINK("https://stackoverflow.com/q/61221088", "61221088")</f>
        <v/>
      </c>
      <c r="B463" t="n">
        <v>0.3619528619528619</v>
      </c>
    </row>
    <row r="464">
      <c r="A464">
        <f>HYPERLINK("https://stackoverflow.com/q/61242253", "61242253")</f>
        <v/>
      </c>
      <c r="B464" t="n">
        <v>0.2141900937081661</v>
      </c>
    </row>
    <row r="465">
      <c r="A465">
        <f>HYPERLINK("https://stackoverflow.com/q/61282234", "61282234")</f>
        <v/>
      </c>
      <c r="B465" t="n">
        <v>0.7018284106891701</v>
      </c>
    </row>
    <row r="466">
      <c r="A466">
        <f>HYPERLINK("https://stackoverflow.com/q/61282976", "61282976")</f>
        <v/>
      </c>
      <c r="B466" t="n">
        <v>0.4390243902439024</v>
      </c>
    </row>
    <row r="467">
      <c r="A467">
        <f>HYPERLINK("https://stackoverflow.com/q/61329104", "61329104")</f>
        <v/>
      </c>
      <c r="B467" t="n">
        <v>0.3</v>
      </c>
    </row>
    <row r="468">
      <c r="A468">
        <f>HYPERLINK("https://stackoverflow.com/q/61350864", "61350864")</f>
        <v/>
      </c>
      <c r="B468" t="n">
        <v>0.3024691358024692</v>
      </c>
    </row>
    <row r="469">
      <c r="A469">
        <f>HYPERLINK("https://stackoverflow.com/q/61362602", "61362602")</f>
        <v/>
      </c>
      <c r="B469" t="n">
        <v>0.3135464231354643</v>
      </c>
    </row>
    <row r="470">
      <c r="A470">
        <f>HYPERLINK("https://stackoverflow.com/q/61443240", "61443240")</f>
        <v/>
      </c>
      <c r="B470" t="n">
        <v>0.2890855457227138</v>
      </c>
    </row>
    <row r="471">
      <c r="A471">
        <f>HYPERLINK("https://stackoverflow.com/q/61494118", "61494118")</f>
        <v/>
      </c>
      <c r="B471" t="n">
        <v>0.3339404978749241</v>
      </c>
    </row>
    <row r="472">
      <c r="A472">
        <f>HYPERLINK("https://stackoverflow.com/q/61531727", "61531727")</f>
        <v/>
      </c>
      <c r="B472" t="n">
        <v>0.2481962481962483</v>
      </c>
    </row>
    <row r="473">
      <c r="A473">
        <f>HYPERLINK("https://stackoverflow.com/q/61626875", "61626875")</f>
        <v/>
      </c>
      <c r="B473" t="n">
        <v>0.2582582582582584</v>
      </c>
    </row>
    <row r="474">
      <c r="A474">
        <f>HYPERLINK("https://stackoverflow.com/q/61639444", "61639444")</f>
        <v/>
      </c>
      <c r="B474" t="n">
        <v>0.2577160493827161</v>
      </c>
    </row>
    <row r="475">
      <c r="A475">
        <f>HYPERLINK("https://stackoverflow.com/q/61685518", "61685518")</f>
        <v/>
      </c>
      <c r="B475" t="n">
        <v>0.2987462170341548</v>
      </c>
    </row>
    <row r="476">
      <c r="A476">
        <f>HYPERLINK("https://stackoverflow.com/q/61706612", "61706612")</f>
        <v/>
      </c>
      <c r="B476" t="n">
        <v>0.2320987654320988</v>
      </c>
    </row>
    <row r="477">
      <c r="A477">
        <f>HYPERLINK("https://stackoverflow.com/q/61731925", "61731925")</f>
        <v/>
      </c>
      <c r="B477" t="n">
        <v>0.2114347357065804</v>
      </c>
    </row>
    <row r="478">
      <c r="A478">
        <f>HYPERLINK("https://stackoverflow.com/q/61734639", "61734639")</f>
        <v/>
      </c>
      <c r="B478" t="n">
        <v>0.247863247863248</v>
      </c>
    </row>
    <row r="479">
      <c r="A479">
        <f>HYPERLINK("https://stackoverflow.com/q/61776817", "61776817")</f>
        <v/>
      </c>
      <c r="B479" t="n">
        <v>0.2617283950617283</v>
      </c>
    </row>
    <row r="480">
      <c r="A480">
        <f>HYPERLINK("https://stackoverflow.com/q/61782652", "61782652")</f>
        <v/>
      </c>
      <c r="B480" t="n">
        <v>0.371231696813092</v>
      </c>
    </row>
    <row r="481">
      <c r="A481">
        <f>HYPERLINK("https://stackoverflow.com/q/61790198", "61790198")</f>
        <v/>
      </c>
      <c r="B481" t="n">
        <v>0.2070707070707071</v>
      </c>
    </row>
    <row r="482">
      <c r="A482">
        <f>HYPERLINK("https://stackoverflow.com/q/61820944", "61820944")</f>
        <v/>
      </c>
      <c r="B482" t="n">
        <v>0.3414882772680938</v>
      </c>
    </row>
    <row r="483">
      <c r="A483">
        <f>HYPERLINK("https://stackoverflow.com/q/61834955", "61834955")</f>
        <v/>
      </c>
      <c r="B483" t="n">
        <v>0.1940298507462686</v>
      </c>
    </row>
    <row r="484">
      <c r="A484">
        <f>HYPERLINK("https://stackoverflow.com/q/61902973", "61902973")</f>
        <v/>
      </c>
      <c r="B484" t="n">
        <v>0.3874139626352015</v>
      </c>
    </row>
    <row r="485">
      <c r="A485">
        <f>HYPERLINK("https://stackoverflow.com/q/61938413", "61938413")</f>
        <v/>
      </c>
      <c r="B485" t="n">
        <v>0.2222222222222223</v>
      </c>
    </row>
    <row r="486">
      <c r="A486">
        <f>HYPERLINK("https://stackoverflow.com/q/61947363", "61947363")</f>
        <v/>
      </c>
      <c r="B486" t="n">
        <v>0.2316118935837247</v>
      </c>
    </row>
    <row r="487">
      <c r="A487">
        <f>HYPERLINK("https://stackoverflow.com/q/61964967", "61964967")</f>
        <v/>
      </c>
      <c r="B487" t="n">
        <v>0.2518518518518519</v>
      </c>
    </row>
    <row r="488">
      <c r="A488">
        <f>HYPERLINK("https://stackoverflow.com/q/61979138", "61979138")</f>
        <v/>
      </c>
      <c r="B488" t="n">
        <v>0.1986531986531987</v>
      </c>
    </row>
    <row r="489">
      <c r="A489">
        <f>HYPERLINK("https://stackoverflow.com/q/62020069", "62020069")</f>
        <v/>
      </c>
      <c r="B489" t="n">
        <v>0.2420634920634921</v>
      </c>
    </row>
    <row r="490">
      <c r="A490">
        <f>HYPERLINK("https://stackoverflow.com/q/62031387", "62031387")</f>
        <v/>
      </c>
      <c r="B490" t="n">
        <v>0.2476851851851852</v>
      </c>
    </row>
    <row r="491">
      <c r="A491">
        <f>HYPERLINK("https://stackoverflow.com/q/62036134", "62036134")</f>
        <v/>
      </c>
      <c r="B491" t="n">
        <v>0.3100137174211249</v>
      </c>
    </row>
    <row r="492">
      <c r="A492">
        <f>HYPERLINK("https://stackoverflow.com/q/62066602", "62066602")</f>
        <v/>
      </c>
      <c r="B492" t="n">
        <v>0.4018518518518518</v>
      </c>
    </row>
    <row r="493">
      <c r="A493">
        <f>HYPERLINK("https://stackoverflow.com/q/62074726", "62074726")</f>
        <v/>
      </c>
      <c r="B493" t="n">
        <v>0.2458333333333334</v>
      </c>
    </row>
    <row r="494">
      <c r="A494">
        <f>HYPERLINK("https://stackoverflow.com/q/62078382", "62078382")</f>
        <v/>
      </c>
      <c r="B494" t="n">
        <v>0.2407407407407408</v>
      </c>
    </row>
    <row r="495">
      <c r="A495">
        <f>HYPERLINK("https://stackoverflow.com/q/62101239", "62101239")</f>
        <v/>
      </c>
      <c r="B495" t="n">
        <v>0.2683215130023641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