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0.2203228869895537</v>
      </c>
    </row>
    <row r="3">
      <c r="A3">
        <f>HYPERLINK("https://stackoverflow.com/q/2566385", "2566385")</f>
        <v/>
      </c>
      <c r="B3" t="n">
        <v>0.2756680731364276</v>
      </c>
    </row>
    <row r="4">
      <c r="A4">
        <f>HYPERLINK("https://stackoverflow.com/q/4432075", "4432075")</f>
        <v/>
      </c>
      <c r="B4" t="n">
        <v>0.2681623931623932</v>
      </c>
    </row>
    <row r="5">
      <c r="A5">
        <f>HYPERLINK("https://stackoverflow.com/q/4439797", "4439797")</f>
        <v/>
      </c>
      <c r="B5" t="n">
        <v>0.1913580246913581</v>
      </c>
    </row>
    <row r="6">
      <c r="A6">
        <f>HYPERLINK("https://stackoverflow.com/q/4598926", "4598926")</f>
        <v/>
      </c>
      <c r="B6" t="n">
        <v>0.215980024968789</v>
      </c>
    </row>
    <row r="7">
      <c r="A7">
        <f>HYPERLINK("https://stackoverflow.com/q/6645196", "6645196")</f>
        <v/>
      </c>
      <c r="B7" t="n">
        <v>0.2308802308802309</v>
      </c>
    </row>
    <row r="8">
      <c r="A8">
        <f>HYPERLINK("https://stackoverflow.com/q/7304006", "7304006")</f>
        <v/>
      </c>
      <c r="B8" t="n">
        <v>0.2726337448559671</v>
      </c>
    </row>
    <row r="9">
      <c r="A9">
        <f>HYPERLINK("https://stackoverflow.com/q/9139207", "9139207")</f>
        <v/>
      </c>
      <c r="B9" t="n">
        <v>0.1992337164750957</v>
      </c>
    </row>
    <row r="10">
      <c r="A10">
        <f>HYPERLINK("https://stackoverflow.com/q/9168994", "9168994")</f>
        <v/>
      </c>
      <c r="B10" t="n">
        <v>0.2586037364798426</v>
      </c>
    </row>
    <row r="11">
      <c r="A11">
        <f>HYPERLINK("https://stackoverflow.com/q/10247749", "10247749")</f>
        <v/>
      </c>
      <c r="B11" t="n">
        <v>0.327217125382263</v>
      </c>
    </row>
    <row r="12">
      <c r="A12">
        <f>HYPERLINK("https://stackoverflow.com/q/10557731", "10557731")</f>
        <v/>
      </c>
      <c r="B12" t="n">
        <v>0.2329434697855751</v>
      </c>
    </row>
    <row r="13">
      <c r="A13">
        <f>HYPERLINK("https://stackoverflow.com/q/10919857", "10919857")</f>
        <v/>
      </c>
      <c r="B13" t="n">
        <v>0.2379227053140097</v>
      </c>
    </row>
    <row r="14">
      <c r="A14">
        <f>HYPERLINK("https://stackoverflow.com/q/10923870", "10923870")</f>
        <v/>
      </c>
      <c r="B14" t="n">
        <v>0.271957671957672</v>
      </c>
    </row>
    <row r="15">
      <c r="A15">
        <f>HYPERLINK("https://stackoverflow.com/q/11171081", "11171081")</f>
        <v/>
      </c>
      <c r="B15" t="n">
        <v>0.2894736842105264</v>
      </c>
    </row>
    <row r="16">
      <c r="A16">
        <f>HYPERLINK("https://stackoverflow.com/q/12004748", "12004748")</f>
        <v/>
      </c>
      <c r="B16" t="n">
        <v>0.3151111111111111</v>
      </c>
    </row>
    <row r="17">
      <c r="A17">
        <f>HYPERLINK("https://stackoverflow.com/q/13267422", "13267422")</f>
        <v/>
      </c>
      <c r="B17" t="n">
        <v>0.2351046698872786</v>
      </c>
    </row>
    <row r="18">
      <c r="A18">
        <f>HYPERLINK("https://stackoverflow.com/q/13767870", "13767870")</f>
        <v/>
      </c>
      <c r="B18" t="n">
        <v>0.1869158878504673</v>
      </c>
    </row>
    <row r="19">
      <c r="A19">
        <f>HYPERLINK("https://stackoverflow.com/q/14281766", "14281766")</f>
        <v/>
      </c>
      <c r="B19" t="n">
        <v>0.2803030303030304</v>
      </c>
    </row>
    <row r="20">
      <c r="A20">
        <f>HYPERLINK("https://stackoverflow.com/q/14634758", "14634758")</f>
        <v/>
      </c>
      <c r="B20" t="n">
        <v>0.2289562289562289</v>
      </c>
    </row>
    <row r="21">
      <c r="A21">
        <f>HYPERLINK("https://stackoverflow.com/q/15763574", "15763574")</f>
        <v/>
      </c>
      <c r="B21" t="n">
        <v>0.2289562289562289</v>
      </c>
    </row>
    <row r="22">
      <c r="A22">
        <f>HYPERLINK("https://stackoverflow.com/q/16045596", "16045596")</f>
        <v/>
      </c>
      <c r="B22" t="n">
        <v>0.2355967078189301</v>
      </c>
    </row>
    <row r="23">
      <c r="A23">
        <f>HYPERLINK("https://stackoverflow.com/q/16087271", "16087271")</f>
        <v/>
      </c>
      <c r="B23" t="n">
        <v>0.2492211838006231</v>
      </c>
    </row>
    <row r="24">
      <c r="A24">
        <f>HYPERLINK("https://stackoverflow.com/q/16999224", "16999224")</f>
        <v/>
      </c>
      <c r="B24" t="n">
        <v>0.2582972582972584</v>
      </c>
    </row>
    <row r="25">
      <c r="A25">
        <f>HYPERLINK("https://stackoverflow.com/q/17389702", "17389702")</f>
        <v/>
      </c>
      <c r="B25" t="n">
        <v>0.2669376693766938</v>
      </c>
    </row>
    <row r="26">
      <c r="A26">
        <f>HYPERLINK("https://stackoverflow.com/q/20846544", "20846544")</f>
        <v/>
      </c>
      <c r="B26" t="n">
        <v>0.2056384742951907</v>
      </c>
    </row>
    <row r="27">
      <c r="A27">
        <f>HYPERLINK("https://stackoverflow.com/q/21042729", "21042729")</f>
        <v/>
      </c>
      <c r="B27" t="n">
        <v>0.271604938271605</v>
      </c>
    </row>
    <row r="28">
      <c r="A28">
        <f>HYPERLINK("https://stackoverflow.com/q/21437901", "21437901")</f>
        <v/>
      </c>
      <c r="B28" t="n">
        <v>0.3305555555555555</v>
      </c>
    </row>
    <row r="29">
      <c r="A29">
        <f>HYPERLINK("https://stackoverflow.com/q/21871067", "21871067")</f>
        <v/>
      </c>
      <c r="B29" t="n">
        <v>0.2446808510638299</v>
      </c>
    </row>
    <row r="30">
      <c r="A30">
        <f>HYPERLINK("https://stackoverflow.com/q/21896490", "21896490")</f>
        <v/>
      </c>
      <c r="B30" t="n">
        <v>0.1979166666666666</v>
      </c>
    </row>
    <row r="31">
      <c r="A31">
        <f>HYPERLINK("https://stackoverflow.com/q/22351264", "22351264")</f>
        <v/>
      </c>
      <c r="B31" t="n">
        <v>0.3853427895981087</v>
      </c>
    </row>
    <row r="32">
      <c r="A32">
        <f>HYPERLINK("https://stackoverflow.com/q/25077760", "25077760")</f>
        <v/>
      </c>
      <c r="B32" t="n">
        <v>0.2981715893108299</v>
      </c>
    </row>
    <row r="33">
      <c r="A33">
        <f>HYPERLINK("https://stackoverflow.com/q/25451031", "25451031")</f>
        <v/>
      </c>
      <c r="B33" t="n">
        <v>0.2401960784313726</v>
      </c>
    </row>
    <row r="34">
      <c r="A34">
        <f>HYPERLINK("https://stackoverflow.com/q/25615751", "25615751")</f>
        <v/>
      </c>
      <c r="B34" t="n">
        <v>0.2904040404040404</v>
      </c>
    </row>
    <row r="35">
      <c r="A35">
        <f>HYPERLINK("https://stackoverflow.com/q/26585466", "26585466")</f>
        <v/>
      </c>
      <c r="B35" t="n">
        <v>0.2313725490196079</v>
      </c>
    </row>
    <row r="36">
      <c r="A36">
        <f>HYPERLINK("https://stackoverflow.com/q/27426874", "27426874")</f>
        <v/>
      </c>
      <c r="B36" t="n">
        <v>0.1971326164874552</v>
      </c>
    </row>
    <row r="37">
      <c r="A37">
        <f>HYPERLINK("https://stackoverflow.com/q/28073629", "28073629")</f>
        <v/>
      </c>
      <c r="B37" t="n">
        <v>0.3948576675849403</v>
      </c>
    </row>
    <row r="38">
      <c r="A38">
        <f>HYPERLINK("https://stackoverflow.com/q/28083664", "28083664")</f>
        <v/>
      </c>
      <c r="B38" t="n">
        <v>0.2238805970149254</v>
      </c>
    </row>
    <row r="39">
      <c r="A39">
        <f>HYPERLINK("https://stackoverflow.com/q/29308113", "29308113")</f>
        <v/>
      </c>
      <c r="B39" t="n">
        <v>0.2911111111111111</v>
      </c>
    </row>
    <row r="40">
      <c r="A40">
        <f>HYPERLINK("https://stackoverflow.com/q/29458112", "29458112")</f>
        <v/>
      </c>
      <c r="B40" t="n">
        <v>0.3572170301142263</v>
      </c>
    </row>
    <row r="41">
      <c r="A41">
        <f>HYPERLINK("https://stackoverflow.com/q/29905159", "29905159")</f>
        <v/>
      </c>
      <c r="B41" t="n">
        <v>0.5769392033542977</v>
      </c>
    </row>
    <row r="42">
      <c r="A42">
        <f>HYPERLINK("https://stackoverflow.com/q/30025388", "30025388")</f>
        <v/>
      </c>
      <c r="B42" t="n">
        <v>0.2508417508417509</v>
      </c>
    </row>
    <row r="43">
      <c r="A43">
        <f>HYPERLINK("https://stackoverflow.com/q/30877737", "30877737")</f>
        <v/>
      </c>
      <c r="B43" t="n">
        <v>0.217948717948718</v>
      </c>
    </row>
    <row r="44">
      <c r="A44">
        <f>HYPERLINK("https://stackoverflow.com/q/31116437", "31116437")</f>
        <v/>
      </c>
      <c r="B44" t="n">
        <v>0.260536398467433</v>
      </c>
    </row>
    <row r="45">
      <c r="A45">
        <f>HYPERLINK("https://stackoverflow.com/q/31434640", "31434640")</f>
        <v/>
      </c>
      <c r="B45" t="n">
        <v>0.2622222222222224</v>
      </c>
    </row>
    <row r="46">
      <c r="A46">
        <f>HYPERLINK("https://stackoverflow.com/q/31482020", "31482020")</f>
        <v/>
      </c>
      <c r="B46" t="n">
        <v>0.3076923076923077</v>
      </c>
    </row>
    <row r="47">
      <c r="A47">
        <f>HYPERLINK("https://stackoverflow.com/q/31725790", "31725790")</f>
        <v/>
      </c>
      <c r="B47" t="n">
        <v>0.2205128205128206</v>
      </c>
    </row>
    <row r="48">
      <c r="A48">
        <f>HYPERLINK("https://stackoverflow.com/q/31794085", "31794085")</f>
        <v/>
      </c>
      <c r="B48" t="n">
        <v>0.2619047619047619</v>
      </c>
    </row>
    <row r="49">
      <c r="A49">
        <f>HYPERLINK("https://stackoverflow.com/q/32306914", "32306914")</f>
        <v/>
      </c>
      <c r="B49" t="n">
        <v>0.2640382317801673</v>
      </c>
    </row>
    <row r="50">
      <c r="A50">
        <f>HYPERLINK("https://stackoverflow.com/q/32698744", "32698744")</f>
        <v/>
      </c>
      <c r="B50" t="n">
        <v>0.2331961591220851</v>
      </c>
    </row>
    <row r="51">
      <c r="A51">
        <f>HYPERLINK("https://stackoverflow.com/q/32706271", "32706271")</f>
        <v/>
      </c>
      <c r="B51" t="n">
        <v>0.2248677248677249</v>
      </c>
    </row>
    <row r="52">
      <c r="A52">
        <f>HYPERLINK("https://stackoverflow.com/q/32747702", "32747702")</f>
        <v/>
      </c>
      <c r="B52" t="n">
        <v>0.262002743484225</v>
      </c>
    </row>
    <row r="53">
      <c r="A53">
        <f>HYPERLINK("https://stackoverflow.com/q/32971342", "32971342")</f>
        <v/>
      </c>
      <c r="B53" t="n">
        <v>0.2840579710144928</v>
      </c>
    </row>
    <row r="54">
      <c r="A54">
        <f>HYPERLINK("https://stackoverflow.com/q/33016067", "33016067")</f>
        <v/>
      </c>
      <c r="B54" t="n">
        <v>0.2119883040935673</v>
      </c>
    </row>
    <row r="55">
      <c r="A55">
        <f>HYPERLINK("https://stackoverflow.com/q/33086501", "33086501")</f>
        <v/>
      </c>
      <c r="B55" t="n">
        <v>0.415895061728395</v>
      </c>
    </row>
    <row r="56">
      <c r="A56">
        <f>HYPERLINK("https://stackoverflow.com/q/33879085", "33879085")</f>
        <v/>
      </c>
      <c r="B56" t="n">
        <v>0.2968142968142968</v>
      </c>
    </row>
    <row r="57">
      <c r="A57">
        <f>HYPERLINK("https://stackoverflow.com/q/34228425", "34228425")</f>
        <v/>
      </c>
      <c r="B57" t="n">
        <v>0.3538647342995169</v>
      </c>
    </row>
    <row r="58">
      <c r="A58">
        <f>HYPERLINK("https://stackoverflow.com/q/34510911", "34510911")</f>
        <v/>
      </c>
      <c r="B58" t="n">
        <v>0.2197530864197531</v>
      </c>
    </row>
    <row r="59">
      <c r="A59">
        <f>HYPERLINK("https://stackoverflow.com/q/34814017", "34814017")</f>
        <v/>
      </c>
      <c r="B59" t="n">
        <v>0.3065134099616859</v>
      </c>
    </row>
    <row r="60">
      <c r="A60">
        <f>HYPERLINK("https://stackoverflow.com/q/35343564", "35343564")</f>
        <v/>
      </c>
      <c r="B60" t="n">
        <v>0.3368421052631579</v>
      </c>
    </row>
    <row r="61">
      <c r="A61">
        <f>HYPERLINK("https://stackoverflow.com/q/35660296", "35660296")</f>
        <v/>
      </c>
      <c r="B61" t="n">
        <v>0.2485065710872163</v>
      </c>
    </row>
    <row r="62">
      <c r="A62">
        <f>HYPERLINK("https://stackoverflow.com/q/35837025", "35837025")</f>
        <v/>
      </c>
      <c r="B62" t="n">
        <v>0.2222222222222222</v>
      </c>
    </row>
    <row r="63">
      <c r="A63">
        <f>HYPERLINK("https://stackoverflow.com/q/36766698", "36766698")</f>
        <v/>
      </c>
      <c r="B63" t="n">
        <v>0.2761437908496733</v>
      </c>
    </row>
    <row r="64">
      <c r="A64">
        <f>HYPERLINK("https://stackoverflow.com/q/38233602", "38233602")</f>
        <v/>
      </c>
      <c r="B64" t="n">
        <v>0.2139917695473252</v>
      </c>
    </row>
    <row r="65">
      <c r="A65">
        <f>HYPERLINK("https://stackoverflow.com/q/38327633", "38327633")</f>
        <v/>
      </c>
      <c r="B65" t="n">
        <v>0.2853535353535354</v>
      </c>
    </row>
    <row r="66">
      <c r="A66">
        <f>HYPERLINK("https://stackoverflow.com/q/38434097", "38434097")</f>
        <v/>
      </c>
      <c r="B66" t="n">
        <v>0.264327485380117</v>
      </c>
    </row>
    <row r="67">
      <c r="A67">
        <f>HYPERLINK("https://stackoverflow.com/q/38688679", "38688679")</f>
        <v/>
      </c>
      <c r="B67" t="n">
        <v>0.2355967078189301</v>
      </c>
    </row>
    <row r="68">
      <c r="A68">
        <f>HYPERLINK("https://stackoverflow.com/q/39104959", "39104959")</f>
        <v/>
      </c>
      <c r="B68" t="n">
        <v>0.237891737891738</v>
      </c>
    </row>
    <row r="69">
      <c r="A69">
        <f>HYPERLINK("https://stackoverflow.com/q/39149917", "39149917")</f>
        <v/>
      </c>
      <c r="B69" t="n">
        <v>0.4659197012138189</v>
      </c>
    </row>
    <row r="70">
      <c r="A70">
        <f>HYPERLINK("https://stackoverflow.com/q/39471301", "39471301")</f>
        <v/>
      </c>
      <c r="B70" t="n">
        <v>0.3045751633986928</v>
      </c>
    </row>
    <row r="71">
      <c r="A71">
        <f>HYPERLINK("https://stackoverflow.com/q/40277399", "40277399")</f>
        <v/>
      </c>
      <c r="B71" t="n">
        <v>0.2455197132616487</v>
      </c>
    </row>
    <row r="72">
      <c r="A72">
        <f>HYPERLINK("https://stackoverflow.com/q/40484940", "40484940")</f>
        <v/>
      </c>
      <c r="B72" t="n">
        <v>0.2561403508771931</v>
      </c>
    </row>
    <row r="73">
      <c r="A73">
        <f>HYPERLINK("https://stackoverflow.com/q/40525663", "40525663")</f>
        <v/>
      </c>
      <c r="B73" t="n">
        <v>0.2060931899641577</v>
      </c>
    </row>
    <row r="74">
      <c r="A74">
        <f>HYPERLINK("https://stackoverflow.com/q/40910294", "40910294")</f>
        <v/>
      </c>
      <c r="B74" t="n">
        <v>0.2083333333333333</v>
      </c>
    </row>
    <row r="75">
      <c r="A75">
        <f>HYPERLINK("https://stackoverflow.com/q/41174301", "41174301")</f>
        <v/>
      </c>
      <c r="B75" t="n">
        <v>0.3097222222222223</v>
      </c>
    </row>
    <row r="76">
      <c r="A76">
        <f>HYPERLINK("https://stackoverflow.com/q/41233968", "41233968")</f>
        <v/>
      </c>
      <c r="B76" t="n">
        <v>0.2853717026378897</v>
      </c>
    </row>
    <row r="77">
      <c r="A77">
        <f>HYPERLINK("https://stackoverflow.com/q/41639069", "41639069")</f>
        <v/>
      </c>
      <c r="B77" t="n">
        <v>0.3415204678362572</v>
      </c>
    </row>
    <row r="78">
      <c r="A78">
        <f>HYPERLINK("https://stackoverflow.com/q/41800137", "41800137")</f>
        <v/>
      </c>
      <c r="B78" t="n">
        <v>0.2437275985663083</v>
      </c>
    </row>
    <row r="79">
      <c r="A79">
        <f>HYPERLINK("https://stackoverflow.com/q/41905258", "41905258")</f>
        <v/>
      </c>
      <c r="B79" t="n">
        <v>0.2719907407407408</v>
      </c>
    </row>
    <row r="80">
      <c r="A80">
        <f>HYPERLINK("https://stackoverflow.com/q/41980071", "41980071")</f>
        <v/>
      </c>
      <c r="B80" t="n">
        <v>0.3856209150326798</v>
      </c>
    </row>
    <row r="81">
      <c r="A81">
        <f>HYPERLINK("https://stackoverflow.com/q/41984603", "41984603")</f>
        <v/>
      </c>
      <c r="B81" t="n">
        <v>0.2222222222222222</v>
      </c>
    </row>
    <row r="82">
      <c r="A82">
        <f>HYPERLINK("https://stackoverflow.com/q/42020377", "42020377")</f>
        <v/>
      </c>
      <c r="B82" t="n">
        <v>0.2808080808080808</v>
      </c>
    </row>
    <row r="83">
      <c r="A83">
        <f>HYPERLINK("https://stackoverflow.com/q/42170805", "42170805")</f>
        <v/>
      </c>
      <c r="B83" t="n">
        <v>0.2281959378733573</v>
      </c>
    </row>
    <row r="84">
      <c r="A84">
        <f>HYPERLINK("https://stackoverflow.com/q/42254535", "42254535")</f>
        <v/>
      </c>
      <c r="B84" t="n">
        <v>0.2140522875816993</v>
      </c>
    </row>
    <row r="85">
      <c r="A85">
        <f>HYPERLINK("https://stackoverflow.com/q/42506938", "42506938")</f>
        <v/>
      </c>
      <c r="B85" t="n">
        <v>0.2400339270568278</v>
      </c>
    </row>
    <row r="86">
      <c r="A86">
        <f>HYPERLINK("https://stackoverflow.com/q/42530654", "42530654")</f>
        <v/>
      </c>
      <c r="B86" t="n">
        <v>0.2760524499654934</v>
      </c>
    </row>
    <row r="87">
      <c r="A87">
        <f>HYPERLINK("https://stackoverflow.com/q/42577224", "42577224")</f>
        <v/>
      </c>
      <c r="B87" t="n">
        <v>0.2571059431524548</v>
      </c>
    </row>
    <row r="88">
      <c r="A88">
        <f>HYPERLINK("https://stackoverflow.com/q/42623994", "42623994")</f>
        <v/>
      </c>
      <c r="B88" t="n">
        <v>0.2405228758169935</v>
      </c>
    </row>
    <row r="89">
      <c r="A89">
        <f>HYPERLINK("https://stackoverflow.com/q/42705379", "42705379")</f>
        <v/>
      </c>
      <c r="B89" t="n">
        <v>0.2633744855967079</v>
      </c>
    </row>
    <row r="90">
      <c r="A90">
        <f>HYPERLINK("https://stackoverflow.com/q/42730602", "42730602")</f>
        <v/>
      </c>
      <c r="B90" t="n">
        <v>0.2021857923497268</v>
      </c>
    </row>
    <row r="91">
      <c r="A91">
        <f>HYPERLINK("https://stackoverflow.com/q/42784576", "42784576")</f>
        <v/>
      </c>
      <c r="B91" t="n">
        <v>0.2311827956989247</v>
      </c>
    </row>
    <row r="92">
      <c r="A92">
        <f>HYPERLINK("https://stackoverflow.com/q/42996482", "42996482")</f>
        <v/>
      </c>
      <c r="B92" t="n">
        <v>0.3250414593698175</v>
      </c>
    </row>
    <row r="93">
      <c r="A93">
        <f>HYPERLINK("https://stackoverflow.com/q/43008145", "43008145")</f>
        <v/>
      </c>
      <c r="B93" t="n">
        <v>0.3569444444444445</v>
      </c>
    </row>
    <row r="94">
      <c r="A94">
        <f>HYPERLINK("https://stackoverflow.com/q/43066045", "43066045")</f>
        <v/>
      </c>
      <c r="B94" t="n">
        <v>0.2525252525252526</v>
      </c>
    </row>
    <row r="95">
      <c r="A95">
        <f>HYPERLINK("https://stackoverflow.com/q/43157336", "43157336")</f>
        <v/>
      </c>
      <c r="B95" t="n">
        <v>0.3752834467120181</v>
      </c>
    </row>
    <row r="96">
      <c r="A96">
        <f>HYPERLINK("https://stackoverflow.com/q/43170471", "43170471")</f>
        <v/>
      </c>
      <c r="B96" t="n">
        <v>0.271604938271605</v>
      </c>
    </row>
    <row r="97">
      <c r="A97">
        <f>HYPERLINK("https://stackoverflow.com/q/43207458", "43207458")</f>
        <v/>
      </c>
      <c r="B97" t="n">
        <v>0.2378472222222222</v>
      </c>
    </row>
    <row r="98">
      <c r="A98">
        <f>HYPERLINK("https://stackoverflow.com/q/43212275", "43212275")</f>
        <v/>
      </c>
      <c r="B98" t="n">
        <v>0.3361111111111112</v>
      </c>
    </row>
    <row r="99">
      <c r="A99">
        <f>HYPERLINK("https://stackoverflow.com/q/43642384", "43642384")</f>
        <v/>
      </c>
      <c r="B99" t="n">
        <v>0.2405609492988134</v>
      </c>
    </row>
    <row r="100">
      <c r="A100">
        <f>HYPERLINK("https://stackoverflow.com/q/43778494", "43778494")</f>
        <v/>
      </c>
      <c r="B100" t="n">
        <v>0.2821637426900585</v>
      </c>
    </row>
    <row r="101">
      <c r="A101">
        <f>HYPERLINK("https://stackoverflow.com/q/43919778", "43919778")</f>
        <v/>
      </c>
      <c r="B101" t="n">
        <v>0.2607709750566894</v>
      </c>
    </row>
    <row r="102">
      <c r="A102">
        <f>HYPERLINK("https://stackoverflow.com/q/43937563", "43937563")</f>
        <v/>
      </c>
      <c r="B102" t="n">
        <v>0.2297297297297298</v>
      </c>
    </row>
    <row r="103">
      <c r="A103">
        <f>HYPERLINK("https://stackoverflow.com/q/43995641", "43995641")</f>
        <v/>
      </c>
      <c r="B103" t="n">
        <v>0.2504708097928437</v>
      </c>
    </row>
    <row r="104">
      <c r="A104">
        <f>HYPERLINK("https://stackoverflow.com/q/44073389", "44073389")</f>
        <v/>
      </c>
      <c r="B104" t="n">
        <v>0.1990049751243781</v>
      </c>
    </row>
    <row r="105">
      <c r="A105">
        <f>HYPERLINK("https://stackoverflow.com/q/44073502", "44073502")</f>
        <v/>
      </c>
      <c r="B105" t="n">
        <v>0.2347417840375588</v>
      </c>
    </row>
    <row r="106">
      <c r="A106">
        <f>HYPERLINK("https://stackoverflow.com/q/44078721", "44078721")</f>
        <v/>
      </c>
      <c r="B106" t="n">
        <v>0.2789855072463768</v>
      </c>
    </row>
    <row r="107">
      <c r="A107">
        <f>HYPERLINK("https://stackoverflow.com/q/44106979", "44106979")</f>
        <v/>
      </c>
      <c r="B107" t="n">
        <v>0.2091503267973856</v>
      </c>
    </row>
    <row r="108">
      <c r="A108">
        <f>HYPERLINK("https://stackoverflow.com/q/44335833", "44335833")</f>
        <v/>
      </c>
      <c r="B108" t="n">
        <v>0.2466870540265036</v>
      </c>
    </row>
    <row r="109">
      <c r="A109">
        <f>HYPERLINK("https://stackoverflow.com/q/44394501", "44394501")</f>
        <v/>
      </c>
      <c r="B109" t="n">
        <v>0.2860520094562648</v>
      </c>
    </row>
    <row r="110">
      <c r="A110">
        <f>HYPERLINK("https://stackoverflow.com/q/44590497", "44590497")</f>
        <v/>
      </c>
      <c r="B110" t="n">
        <v>0.2307692307692308</v>
      </c>
    </row>
    <row r="111">
      <c r="A111">
        <f>HYPERLINK("https://stackoverflow.com/q/44851076", "44851076")</f>
        <v/>
      </c>
      <c r="B111" t="n">
        <v>0.2934472934472935</v>
      </c>
    </row>
    <row r="112">
      <c r="A112">
        <f>HYPERLINK("https://stackoverflow.com/q/45045407", "45045407")</f>
        <v/>
      </c>
      <c r="B112" t="n">
        <v>0.207070707070707</v>
      </c>
    </row>
    <row r="113">
      <c r="A113">
        <f>HYPERLINK("https://stackoverflow.com/q/45145338", "45145338")</f>
        <v/>
      </c>
      <c r="B113" t="n">
        <v>0.3649425287356323</v>
      </c>
    </row>
    <row r="114">
      <c r="A114">
        <f>HYPERLINK("https://stackoverflow.com/q/45174597", "45174597")</f>
        <v/>
      </c>
      <c r="B114" t="n">
        <v>0.1928104575163399</v>
      </c>
    </row>
    <row r="115">
      <c r="A115">
        <f>HYPERLINK("https://stackoverflow.com/q/45209796", "45209796")</f>
        <v/>
      </c>
      <c r="B115" t="n">
        <v>0.2988505747126437</v>
      </c>
    </row>
    <row r="116">
      <c r="A116">
        <f>HYPERLINK("https://stackoverflow.com/q/45224565", "45224565")</f>
        <v/>
      </c>
      <c r="B116" t="n">
        <v>0.3057583130575831</v>
      </c>
    </row>
    <row r="117">
      <c r="A117">
        <f>HYPERLINK("https://stackoverflow.com/q/45281799", "45281799")</f>
        <v/>
      </c>
      <c r="B117" t="n">
        <v>0.2496194824961949</v>
      </c>
    </row>
    <row r="118">
      <c r="A118">
        <f>HYPERLINK("https://stackoverflow.com/q/45310234", "45310234")</f>
        <v/>
      </c>
      <c r="B118" t="n">
        <v>0.2282282282282283</v>
      </c>
    </row>
    <row r="119">
      <c r="A119">
        <f>HYPERLINK("https://stackoverflow.com/q/45473657", "45473657")</f>
        <v/>
      </c>
      <c r="B119" t="n">
        <v>0.3378136200716845</v>
      </c>
    </row>
    <row r="120">
      <c r="A120">
        <f>HYPERLINK("https://stackoverflow.com/q/45511290", "45511290")</f>
        <v/>
      </c>
      <c r="B120" t="n">
        <v>0.2061191626409018</v>
      </c>
    </row>
    <row r="121">
      <c r="A121">
        <f>HYPERLINK("https://stackoverflow.com/q/45545220", "45545220")</f>
        <v/>
      </c>
      <c r="B121" t="n">
        <v>0.3059360730593608</v>
      </c>
    </row>
    <row r="122">
      <c r="A122">
        <f>HYPERLINK("https://stackoverflow.com/q/45556919", "45556919")</f>
        <v/>
      </c>
      <c r="B122" t="n">
        <v>0.201058201058201</v>
      </c>
    </row>
    <row r="123">
      <c r="A123">
        <f>HYPERLINK("https://stackoverflow.com/q/45602479", "45602479")</f>
        <v/>
      </c>
      <c r="B123" t="n">
        <v>0.2522875816993465</v>
      </c>
    </row>
    <row r="124">
      <c r="A124">
        <f>HYPERLINK("https://stackoverflow.com/q/45678498", "45678498")</f>
        <v/>
      </c>
      <c r="B124" t="n">
        <v>0.247863247863248</v>
      </c>
    </row>
    <row r="125">
      <c r="A125">
        <f>HYPERLINK("https://stackoverflow.com/q/45709701", "45709701")</f>
        <v/>
      </c>
      <c r="B125" t="n">
        <v>0.360919540229885</v>
      </c>
    </row>
    <row r="126">
      <c r="A126">
        <f>HYPERLINK("https://stackoverflow.com/q/45722513", "45722513")</f>
        <v/>
      </c>
      <c r="B126" t="n">
        <v>0.3223223223223223</v>
      </c>
    </row>
    <row r="127">
      <c r="A127">
        <f>HYPERLINK("https://stackoverflow.com/q/45723760", "45723760")</f>
        <v/>
      </c>
      <c r="B127" t="n">
        <v>0.3480589022757699</v>
      </c>
    </row>
    <row r="128">
      <c r="A128">
        <f>HYPERLINK("https://stackoverflow.com/q/45724820", "45724820")</f>
        <v/>
      </c>
      <c r="B128" t="n">
        <v>0.2441700960219479</v>
      </c>
    </row>
    <row r="129">
      <c r="A129">
        <f>HYPERLINK("https://stackoverflow.com/q/45805113", "45805113")</f>
        <v/>
      </c>
      <c r="B129" t="n">
        <v>0.2485380116959065</v>
      </c>
    </row>
    <row r="130">
      <c r="A130">
        <f>HYPERLINK("https://stackoverflow.com/q/45874369", "45874369")</f>
        <v/>
      </c>
      <c r="B130" t="n">
        <v>0.2578875171467765</v>
      </c>
    </row>
    <row r="131">
      <c r="A131">
        <f>HYPERLINK("https://stackoverflow.com/q/45921253", "45921253")</f>
        <v/>
      </c>
      <c r="B131" t="n">
        <v>0.2068376068376069</v>
      </c>
    </row>
    <row r="132">
      <c r="A132">
        <f>HYPERLINK("https://stackoverflow.com/q/45941854", "45941854")</f>
        <v/>
      </c>
      <c r="B132" t="n">
        <v>0.384990253411306</v>
      </c>
    </row>
    <row r="133">
      <c r="A133">
        <f>HYPERLINK("https://stackoverflow.com/q/45963371", "45963371")</f>
        <v/>
      </c>
      <c r="B133" t="n">
        <v>0.2998921251348436</v>
      </c>
    </row>
    <row r="134">
      <c r="A134">
        <f>HYPERLINK("https://stackoverflow.com/q/45978094", "45978094")</f>
        <v/>
      </c>
      <c r="B134" t="n">
        <v>0.2901234567901235</v>
      </c>
    </row>
    <row r="135">
      <c r="A135">
        <f>HYPERLINK("https://stackoverflow.com/q/46124156", "46124156")</f>
        <v/>
      </c>
      <c r="B135" t="n">
        <v>0.2376933895921238</v>
      </c>
    </row>
    <row r="136">
      <c r="A136">
        <f>HYPERLINK("https://stackoverflow.com/q/46193704", "46193704")</f>
        <v/>
      </c>
      <c r="B136" t="n">
        <v>0.220679012345679</v>
      </c>
    </row>
    <row r="137">
      <c r="A137">
        <f>HYPERLINK("https://stackoverflow.com/q/46195839", "46195839")</f>
        <v/>
      </c>
      <c r="B137" t="n">
        <v>0.2675438596491229</v>
      </c>
    </row>
    <row r="138">
      <c r="A138">
        <f>HYPERLINK("https://stackoverflow.com/q/46211514", "46211514")</f>
        <v/>
      </c>
      <c r="B138" t="n">
        <v>0.2191780821917808</v>
      </c>
    </row>
    <row r="139">
      <c r="A139">
        <f>HYPERLINK("https://stackoverflow.com/q/46227182", "46227182")</f>
        <v/>
      </c>
      <c r="B139" t="n">
        <v>0.2592592592592593</v>
      </c>
    </row>
    <row r="140">
      <c r="A140">
        <f>HYPERLINK("https://stackoverflow.com/q/46271988", "46271988")</f>
        <v/>
      </c>
      <c r="B140" t="n">
        <v>0.2627865961199295</v>
      </c>
    </row>
    <row r="141">
      <c r="A141">
        <f>HYPERLINK("https://stackoverflow.com/q/46295367", "46295367")</f>
        <v/>
      </c>
      <c r="B141" t="n">
        <v>0.2394179894179894</v>
      </c>
    </row>
    <row r="142">
      <c r="A142">
        <f>HYPERLINK("https://stackoverflow.com/q/46330301", "46330301")</f>
        <v/>
      </c>
      <c r="B142" t="n">
        <v>0.2516339869281046</v>
      </c>
    </row>
    <row r="143">
      <c r="A143">
        <f>HYPERLINK("https://stackoverflow.com/q/46342043", "46342043")</f>
        <v/>
      </c>
      <c r="B143" t="n">
        <v>0.3189542483660131</v>
      </c>
    </row>
    <row r="144">
      <c r="A144">
        <f>HYPERLINK("https://stackoverflow.com/q/46378576", "46378576")</f>
        <v/>
      </c>
      <c r="B144" t="n">
        <v>0.2385321100917432</v>
      </c>
    </row>
    <row r="145">
      <c r="A145">
        <f>HYPERLINK("https://stackoverflow.com/q/46447525", "46447525")</f>
        <v/>
      </c>
      <c r="B145" t="n">
        <v>0.2904761904761906</v>
      </c>
    </row>
    <row r="146">
      <c r="A146">
        <f>HYPERLINK("https://stackoverflow.com/q/46492413", "46492413")</f>
        <v/>
      </c>
      <c r="B146" t="n">
        <v>0.2222222222222222</v>
      </c>
    </row>
    <row r="147">
      <c r="A147">
        <f>HYPERLINK("https://stackoverflow.com/q/46493441", "46493441")</f>
        <v/>
      </c>
      <c r="B147" t="n">
        <v>0.1798941798941799</v>
      </c>
    </row>
    <row r="148">
      <c r="A148">
        <f>HYPERLINK("https://stackoverflow.com/q/46514457", "46514457")</f>
        <v/>
      </c>
      <c r="B148" t="n">
        <v>0.4828137490007994</v>
      </c>
    </row>
    <row r="149">
      <c r="A149">
        <f>HYPERLINK("https://stackoverflow.com/q/46537440", "46537440")</f>
        <v/>
      </c>
      <c r="B149" t="n">
        <v>0.1951951951951952</v>
      </c>
    </row>
    <row r="150">
      <c r="A150">
        <f>HYPERLINK("https://stackoverflow.com/q/46608926", "46608926")</f>
        <v/>
      </c>
      <c r="B150" t="n">
        <v>0.2800925925925926</v>
      </c>
    </row>
    <row r="151">
      <c r="A151">
        <f>HYPERLINK("https://stackoverflow.com/q/46647682", "46647682")</f>
        <v/>
      </c>
      <c r="B151" t="n">
        <v>0.2150537634408602</v>
      </c>
    </row>
    <row r="152">
      <c r="A152">
        <f>HYPERLINK("https://stackoverflow.com/q/46655042", "46655042")</f>
        <v/>
      </c>
      <c r="B152" t="n">
        <v>0.2571785268414483</v>
      </c>
    </row>
    <row r="153">
      <c r="A153">
        <f>HYPERLINK("https://stackoverflow.com/q/46681967", "46681967")</f>
        <v/>
      </c>
      <c r="B153" t="n">
        <v>0.1939393939393939</v>
      </c>
    </row>
    <row r="154">
      <c r="A154">
        <f>HYPERLINK("https://stackoverflow.com/q/46684369", "46684369")</f>
        <v/>
      </c>
      <c r="B154" t="n">
        <v>0.2429378531073446</v>
      </c>
    </row>
    <row r="155">
      <c r="A155">
        <f>HYPERLINK("https://stackoverflow.com/q/46767048", "46767048")</f>
        <v/>
      </c>
      <c r="B155" t="n">
        <v>0.2116402116402117</v>
      </c>
    </row>
    <row r="156">
      <c r="A156">
        <f>HYPERLINK("https://stackoverflow.com/q/46803436", "46803436")</f>
        <v/>
      </c>
      <c r="B156" t="n">
        <v>0.3127147766323025</v>
      </c>
    </row>
    <row r="157">
      <c r="A157">
        <f>HYPERLINK("https://stackoverflow.com/q/46866935", "46866935")</f>
        <v/>
      </c>
      <c r="B157" t="n">
        <v>0.2587719298245615</v>
      </c>
    </row>
    <row r="158">
      <c r="A158">
        <f>HYPERLINK("https://stackoverflow.com/q/46966587", "46966587")</f>
        <v/>
      </c>
      <c r="B158" t="n">
        <v>0.2321724709784411</v>
      </c>
    </row>
    <row r="159">
      <c r="A159">
        <f>HYPERLINK("https://stackoverflow.com/q/47013133", "47013133")</f>
        <v/>
      </c>
      <c r="B159" t="n">
        <v>0.2686202686202687</v>
      </c>
    </row>
    <row r="160">
      <c r="A160">
        <f>HYPERLINK("https://stackoverflow.com/q/47107774", "47107774")</f>
        <v/>
      </c>
      <c r="B160" t="n">
        <v>0.2275985663082437</v>
      </c>
    </row>
    <row r="161">
      <c r="A161">
        <f>HYPERLINK("https://stackoverflow.com/q/47189669", "47189669")</f>
        <v/>
      </c>
      <c r="B161" t="n">
        <v>0.2198581560283688</v>
      </c>
    </row>
    <row r="162">
      <c r="A162">
        <f>HYPERLINK("https://stackoverflow.com/q/47194805", "47194805")</f>
        <v/>
      </c>
      <c r="B162" t="n">
        <v>0.404823428079242</v>
      </c>
    </row>
    <row r="163">
      <c r="A163">
        <f>HYPERLINK("https://stackoverflow.com/q/47236477", "47236477")</f>
        <v/>
      </c>
      <c r="B163" t="n">
        <v>0.244949494949495</v>
      </c>
    </row>
    <row r="164">
      <c r="A164">
        <f>HYPERLINK("https://stackoverflow.com/q/47254010", "47254010")</f>
        <v/>
      </c>
      <c r="B164" t="n">
        <v>0.3732943469785575</v>
      </c>
    </row>
    <row r="165">
      <c r="A165">
        <f>HYPERLINK("https://stackoverflow.com/q/47296300", "47296300")</f>
        <v/>
      </c>
      <c r="B165" t="n">
        <v>0.2023809523809524</v>
      </c>
    </row>
    <row r="166">
      <c r="A166">
        <f>HYPERLINK("https://stackoverflow.com/q/47305630", "47305630")</f>
        <v/>
      </c>
      <c r="B166" t="n">
        <v>0.2875816993464052</v>
      </c>
    </row>
    <row r="167">
      <c r="A167">
        <f>HYPERLINK("https://stackoverflow.com/q/47442099", "47442099")</f>
        <v/>
      </c>
      <c r="B167" t="n">
        <v>0.260643821391485</v>
      </c>
    </row>
    <row r="168">
      <c r="A168">
        <f>HYPERLINK("https://stackoverflow.com/q/47688993", "47688993")</f>
        <v/>
      </c>
      <c r="B168" t="n">
        <v>0.2975845410628019</v>
      </c>
    </row>
    <row r="169">
      <c r="A169">
        <f>HYPERLINK("https://stackoverflow.com/q/47731051", "47731051")</f>
        <v/>
      </c>
      <c r="B169" t="n">
        <v>0.2929292929292929</v>
      </c>
    </row>
    <row r="170">
      <c r="A170">
        <f>HYPERLINK("https://stackoverflow.com/q/47764200", "47764200")</f>
        <v/>
      </c>
      <c r="B170" t="n">
        <v>0.4077471967380224</v>
      </c>
    </row>
    <row r="171">
      <c r="A171">
        <f>HYPERLINK("https://stackoverflow.com/q/47800766", "47800766")</f>
        <v/>
      </c>
      <c r="B171" t="n">
        <v>0.3140096618357488</v>
      </c>
    </row>
    <row r="172">
      <c r="A172">
        <f>HYPERLINK("https://stackoverflow.com/q/47820964", "47820964")</f>
        <v/>
      </c>
      <c r="B172" t="n">
        <v>0.2578875171467765</v>
      </c>
    </row>
    <row r="173">
      <c r="A173">
        <f>HYPERLINK("https://stackoverflow.com/q/47823345", "47823345")</f>
        <v/>
      </c>
      <c r="B173" t="n">
        <v>0.296</v>
      </c>
    </row>
    <row r="174">
      <c r="A174">
        <f>HYPERLINK("https://stackoverflow.com/q/47886587", "47886587")</f>
        <v/>
      </c>
      <c r="B174" t="n">
        <v>0.2987654320987655</v>
      </c>
    </row>
    <row r="175">
      <c r="A175">
        <f>HYPERLINK("https://stackoverflow.com/q/47910518", "47910518")</f>
        <v/>
      </c>
      <c r="B175" t="n">
        <v>0.2098765432098766</v>
      </c>
    </row>
    <row r="176">
      <c r="A176">
        <f>HYPERLINK("https://stackoverflow.com/q/48315396", "48315396")</f>
        <v/>
      </c>
      <c r="B176" t="n">
        <v>0.22334455667789</v>
      </c>
    </row>
    <row r="177">
      <c r="A177">
        <f>HYPERLINK("https://stackoverflow.com/q/48642274", "48642274")</f>
        <v/>
      </c>
      <c r="B177" t="n">
        <v>0.2501942501942501</v>
      </c>
    </row>
    <row r="178">
      <c r="A178">
        <f>HYPERLINK("https://stackoverflow.com/q/48646795", "48646795")</f>
        <v/>
      </c>
      <c r="B178" t="n">
        <v>0.352326685660019</v>
      </c>
    </row>
    <row r="179">
      <c r="A179">
        <f>HYPERLINK("https://stackoverflow.com/q/48791497", "48791497")</f>
        <v/>
      </c>
      <c r="B179" t="n">
        <v>0.2449799196787149</v>
      </c>
    </row>
    <row r="180">
      <c r="A180">
        <f>HYPERLINK("https://stackoverflow.com/q/48875608", "48875608")</f>
        <v/>
      </c>
      <c r="B180" t="n">
        <v>0.3603864734299517</v>
      </c>
    </row>
    <row r="181">
      <c r="A181">
        <f>HYPERLINK("https://stackoverflow.com/q/48914817", "48914817")</f>
        <v/>
      </c>
      <c r="B181" t="n">
        <v>0.263888888888889</v>
      </c>
    </row>
    <row r="182">
      <c r="A182">
        <f>HYPERLINK("https://stackoverflow.com/q/49035373", "49035373")</f>
        <v/>
      </c>
      <c r="B182" t="n">
        <v>0.2331961591220851</v>
      </c>
    </row>
    <row r="183">
      <c r="A183">
        <f>HYPERLINK("https://stackoverflow.com/q/49042255", "49042255")</f>
        <v/>
      </c>
      <c r="B183" t="n">
        <v>0.2350877192982457</v>
      </c>
    </row>
    <row r="184">
      <c r="A184">
        <f>HYPERLINK("https://stackoverflow.com/q/49143658", "49143658")</f>
        <v/>
      </c>
      <c r="B184" t="n">
        <v>0.2003968253968254</v>
      </c>
    </row>
    <row r="185">
      <c r="A185">
        <f>HYPERLINK("https://stackoverflow.com/q/49148407", "49148407")</f>
        <v/>
      </c>
      <c r="B185" t="n">
        <v>0.2898550724637682</v>
      </c>
    </row>
    <row r="186">
      <c r="A186">
        <f>HYPERLINK("https://stackoverflow.com/q/49175094", "49175094")</f>
        <v/>
      </c>
      <c r="B186" t="n">
        <v>0.2464387464387465</v>
      </c>
    </row>
    <row r="187">
      <c r="A187">
        <f>HYPERLINK("https://stackoverflow.com/q/49242888", "49242888")</f>
        <v/>
      </c>
      <c r="B187" t="n">
        <v>0.3037037037037037</v>
      </c>
    </row>
    <row r="188">
      <c r="A188">
        <f>HYPERLINK("https://stackoverflow.com/q/49286426", "49286426")</f>
        <v/>
      </c>
      <c r="B188" t="n">
        <v>0.3484126984126983</v>
      </c>
    </row>
    <row r="189">
      <c r="A189">
        <f>HYPERLINK("https://stackoverflow.com/q/49379459", "49379459")</f>
        <v/>
      </c>
      <c r="B189" t="n">
        <v>0.2428571428571429</v>
      </c>
    </row>
    <row r="190">
      <c r="A190">
        <f>HYPERLINK("https://stackoverflow.com/q/49419372", "49419372")</f>
        <v/>
      </c>
      <c r="B190" t="n">
        <v>0.2745849297573436</v>
      </c>
    </row>
    <row r="191">
      <c r="A191">
        <f>HYPERLINK("https://stackoverflow.com/q/49424033", "49424033")</f>
        <v/>
      </c>
      <c r="B191" t="n">
        <v>0.2297008547008547</v>
      </c>
    </row>
    <row r="192">
      <c r="A192">
        <f>HYPERLINK("https://stackoverflow.com/q/49467664", "49467664")</f>
        <v/>
      </c>
      <c r="B192" t="n">
        <v>0.2558922558922559</v>
      </c>
    </row>
    <row r="193">
      <c r="A193">
        <f>HYPERLINK("https://stackoverflow.com/q/49493225", "49493225")</f>
        <v/>
      </c>
      <c r="B193" t="n">
        <v>0.2269170579029734</v>
      </c>
    </row>
    <row r="194">
      <c r="A194">
        <f>HYPERLINK("https://stackoverflow.com/q/49517238", "49517238")</f>
        <v/>
      </c>
      <c r="B194" t="n">
        <v>0.1994047619047619</v>
      </c>
    </row>
    <row r="195">
      <c r="A195">
        <f>HYPERLINK("https://stackoverflow.com/q/49544447", "49544447")</f>
        <v/>
      </c>
      <c r="B195" t="n">
        <v>0.3053140096618358</v>
      </c>
    </row>
    <row r="196">
      <c r="A196">
        <f>HYPERLINK("https://stackoverflow.com/q/49666940", "49666940")</f>
        <v/>
      </c>
      <c r="B196" t="n">
        <v>0.2826510721247563</v>
      </c>
    </row>
    <row r="197">
      <c r="A197">
        <f>HYPERLINK("https://stackoverflow.com/q/49670353", "49670353")</f>
        <v/>
      </c>
      <c r="B197" t="n">
        <v>0.2797202797202797</v>
      </c>
    </row>
    <row r="198">
      <c r="A198">
        <f>HYPERLINK("https://stackoverflow.com/q/49770636", "49770636")</f>
        <v/>
      </c>
      <c r="B198" t="n">
        <v>0.313973063973064</v>
      </c>
    </row>
    <row r="199">
      <c r="A199">
        <f>HYPERLINK("https://stackoverflow.com/q/49920361", "49920361")</f>
        <v/>
      </c>
      <c r="B199" t="n">
        <v>0.2656565656565656</v>
      </c>
    </row>
    <row r="200">
      <c r="A200">
        <f>HYPERLINK("https://stackoverflow.com/q/49925236", "49925236")</f>
        <v/>
      </c>
      <c r="B200" t="n">
        <v>0.3152173913043479</v>
      </c>
    </row>
    <row r="201">
      <c r="A201">
        <f>HYPERLINK("https://stackoverflow.com/q/49929362", "49929362")</f>
        <v/>
      </c>
      <c r="B201" t="n">
        <v>0.3055555555555556</v>
      </c>
    </row>
    <row r="202">
      <c r="A202">
        <f>HYPERLINK("https://stackoverflow.com/q/49956884", "49956884")</f>
        <v/>
      </c>
      <c r="B202" t="n">
        <v>0.2270531400966184</v>
      </c>
    </row>
    <row r="203">
      <c r="A203">
        <f>HYPERLINK("https://stackoverflow.com/q/49984925", "49984925")</f>
        <v/>
      </c>
      <c r="B203" t="n">
        <v>0.2909356725146198</v>
      </c>
    </row>
    <row r="204">
      <c r="A204">
        <f>HYPERLINK("https://stackoverflow.com/q/49997339", "49997339")</f>
        <v/>
      </c>
      <c r="B204" t="n">
        <v>0.2411924119241193</v>
      </c>
    </row>
    <row r="205">
      <c r="A205">
        <f>HYPERLINK("https://stackoverflow.com/q/50027522", "50027522")</f>
        <v/>
      </c>
      <c r="B205" t="n">
        <v>0.2075163398692811</v>
      </c>
    </row>
    <row r="206">
      <c r="A206">
        <f>HYPERLINK("https://stackoverflow.com/q/50031163", "50031163")</f>
        <v/>
      </c>
      <c r="B206" t="n">
        <v>0.2168021680216803</v>
      </c>
    </row>
    <row r="207">
      <c r="A207">
        <f>HYPERLINK("https://stackoverflow.com/q/50102219", "50102219")</f>
        <v/>
      </c>
      <c r="B207" t="n">
        <v>0.2006472491909385</v>
      </c>
    </row>
    <row r="208">
      <c r="A208">
        <f>HYPERLINK("https://stackoverflow.com/q/50156366", "50156366")</f>
        <v/>
      </c>
      <c r="B208" t="n">
        <v>0.28380187416332</v>
      </c>
    </row>
    <row r="209">
      <c r="A209">
        <f>HYPERLINK("https://stackoverflow.com/q/50218500", "50218500")</f>
        <v/>
      </c>
      <c r="B209" t="n">
        <v>0.2585669781931465</v>
      </c>
    </row>
    <row r="210">
      <c r="A210">
        <f>HYPERLINK("https://stackoverflow.com/q/50247924", "50247924")</f>
        <v/>
      </c>
      <c r="B210" t="n">
        <v>0.2646691635455681</v>
      </c>
    </row>
    <row r="211">
      <c r="A211">
        <f>HYPERLINK("https://stackoverflow.com/q/50479987", "50479987")</f>
        <v/>
      </c>
      <c r="B211" t="n">
        <v>0.2433333333333333</v>
      </c>
    </row>
    <row r="212">
      <c r="A212">
        <f>HYPERLINK("https://stackoverflow.com/q/50480858", "50480858")</f>
        <v/>
      </c>
      <c r="B212" t="n">
        <v>0.2462772050400917</v>
      </c>
    </row>
    <row r="213">
      <c r="A213">
        <f>HYPERLINK("https://stackoverflow.com/q/50641477", "50641477")</f>
        <v/>
      </c>
      <c r="B213" t="n">
        <v>0.2592592592592593</v>
      </c>
    </row>
    <row r="214">
      <c r="A214">
        <f>HYPERLINK("https://stackoverflow.com/q/50688958", "50688958")</f>
        <v/>
      </c>
      <c r="B214" t="n">
        <v>0.2597222222222223</v>
      </c>
    </row>
    <row r="215">
      <c r="A215">
        <f>HYPERLINK("https://stackoverflow.com/q/50701731", "50701731")</f>
        <v/>
      </c>
      <c r="B215" t="n">
        <v>0.2344173441734418</v>
      </c>
    </row>
    <row r="216">
      <c r="A216">
        <f>HYPERLINK("https://stackoverflow.com/q/50705737", "50705737")</f>
        <v/>
      </c>
      <c r="B216" t="n">
        <v>0.2971285892634207</v>
      </c>
    </row>
    <row r="217">
      <c r="A217">
        <f>HYPERLINK("https://stackoverflow.com/q/50713215", "50713215")</f>
        <v/>
      </c>
      <c r="B217" t="n">
        <v>0.2648578811369509</v>
      </c>
    </row>
    <row r="218">
      <c r="A218">
        <f>HYPERLINK("https://stackoverflow.com/q/50718804", "50718804")</f>
        <v/>
      </c>
      <c r="B218" t="n">
        <v>0.2555555555555556</v>
      </c>
    </row>
    <row r="219">
      <c r="A219">
        <f>HYPERLINK("https://stackoverflow.com/q/50766363", "50766363")</f>
        <v/>
      </c>
      <c r="B219" t="n">
        <v>0.2615039281705949</v>
      </c>
    </row>
    <row r="220">
      <c r="A220">
        <f>HYPERLINK("https://stackoverflow.com/q/50783112", "50783112")</f>
        <v/>
      </c>
      <c r="B220" t="n">
        <v>0.2720664589823468</v>
      </c>
    </row>
    <row r="221">
      <c r="A221">
        <f>HYPERLINK("https://stackoverflow.com/q/50822695", "50822695")</f>
        <v/>
      </c>
      <c r="B221" t="n">
        <v>0.2762345679012347</v>
      </c>
    </row>
    <row r="222">
      <c r="A222">
        <f>HYPERLINK("https://stackoverflow.com/q/50823383", "50823383")</f>
        <v/>
      </c>
      <c r="B222" t="n">
        <v>0.388888888888889</v>
      </c>
    </row>
    <row r="223">
      <c r="A223">
        <f>HYPERLINK("https://stackoverflow.com/q/50829992", "50829992")</f>
        <v/>
      </c>
      <c r="B223" t="n">
        <v>0.297872340425532</v>
      </c>
    </row>
    <row r="224">
      <c r="A224">
        <f>HYPERLINK("https://stackoverflow.com/q/50862637", "50862637")</f>
        <v/>
      </c>
      <c r="B224" t="n">
        <v>0.1982905982905983</v>
      </c>
    </row>
    <row r="225">
      <c r="A225">
        <f>HYPERLINK("https://stackoverflow.com/q/50874376", "50874376")</f>
        <v/>
      </c>
      <c r="B225" t="n">
        <v>0.475095785440613</v>
      </c>
    </row>
    <row r="226">
      <c r="A226">
        <f>HYPERLINK("https://stackoverflow.com/q/50903007", "50903007")</f>
        <v/>
      </c>
      <c r="B226" t="n">
        <v>0.2341880341880342</v>
      </c>
    </row>
    <row r="227">
      <c r="A227">
        <f>HYPERLINK("https://stackoverflow.com/q/50936643", "50936643")</f>
        <v/>
      </c>
      <c r="B227" t="n">
        <v>0.3321123321123322</v>
      </c>
    </row>
    <row r="228">
      <c r="A228">
        <f>HYPERLINK("https://stackoverflow.com/q/50945866", "50945866")</f>
        <v/>
      </c>
      <c r="B228" t="n">
        <v>0.2907153729071538</v>
      </c>
    </row>
    <row r="229">
      <c r="A229">
        <f>HYPERLINK("https://stackoverflow.com/q/50977178", "50977178")</f>
        <v/>
      </c>
      <c r="B229" t="n">
        <v>0.502415458937198</v>
      </c>
    </row>
    <row r="230">
      <c r="A230">
        <f>HYPERLINK("https://stackoverflow.com/q/51031354", "51031354")</f>
        <v/>
      </c>
      <c r="B230" t="n">
        <v>0.4115226337448559</v>
      </c>
    </row>
    <row r="231">
      <c r="A231">
        <f>HYPERLINK("https://stackoverflow.com/q/51032451", "51032451")</f>
        <v/>
      </c>
      <c r="B231" t="n">
        <v>0.5804665875840253</v>
      </c>
    </row>
    <row r="232">
      <c r="A232">
        <f>HYPERLINK("https://stackoverflow.com/q/51033320", "51033320")</f>
        <v/>
      </c>
      <c r="B232" t="n">
        <v>0.3266283524904214</v>
      </c>
    </row>
    <row r="233">
      <c r="A233">
        <f>HYPERLINK("https://stackoverflow.com/q/51066585", "51066585")</f>
        <v/>
      </c>
      <c r="B233" t="n">
        <v>0.2637215528781795</v>
      </c>
    </row>
    <row r="234">
      <c r="A234">
        <f>HYPERLINK("https://stackoverflow.com/q/51079139", "51079139")</f>
        <v/>
      </c>
      <c r="B234" t="n">
        <v>0.2367149758454107</v>
      </c>
    </row>
    <row r="235">
      <c r="A235">
        <f>HYPERLINK("https://stackoverflow.com/q/51142087", "51142087")</f>
        <v/>
      </c>
      <c r="B235" t="n">
        <v>0.2700617283950618</v>
      </c>
    </row>
    <row r="236">
      <c r="A236">
        <f>HYPERLINK("https://stackoverflow.com/q/51308896", "51308896")</f>
        <v/>
      </c>
      <c r="B236" t="n">
        <v>0.2375478927203065</v>
      </c>
    </row>
    <row r="237">
      <c r="A237">
        <f>HYPERLINK("https://stackoverflow.com/q/51369708", "51369708")</f>
        <v/>
      </c>
      <c r="B237" t="n">
        <v>0.2197802197802198</v>
      </c>
    </row>
    <row r="238">
      <c r="A238">
        <f>HYPERLINK("https://stackoverflow.com/q/51429292", "51429292")</f>
        <v/>
      </c>
      <c r="B238" t="n">
        <v>0.3052362707535121</v>
      </c>
    </row>
    <row r="239">
      <c r="A239">
        <f>HYPERLINK("https://stackoverflow.com/q/51537089", "51537089")</f>
        <v/>
      </c>
      <c r="B239" t="n">
        <v>0.2436868686868687</v>
      </c>
    </row>
    <row r="240">
      <c r="A240">
        <f>HYPERLINK("https://stackoverflow.com/q/51545104", "51545104")</f>
        <v/>
      </c>
      <c r="B240" t="n">
        <v>0.2365900383141762</v>
      </c>
    </row>
    <row r="241">
      <c r="A241">
        <f>HYPERLINK("https://stackoverflow.com/q/51555502", "51555502")</f>
        <v/>
      </c>
      <c r="B241" t="n">
        <v>0.256501182033097</v>
      </c>
    </row>
    <row r="242">
      <c r="A242">
        <f>HYPERLINK("https://stackoverflow.com/q/51649558", "51649558")</f>
        <v/>
      </c>
      <c r="B242" t="n">
        <v>0.1948998178506375</v>
      </c>
    </row>
    <row r="243">
      <c r="A243">
        <f>HYPERLINK("https://stackoverflow.com/q/51731481", "51731481")</f>
        <v/>
      </c>
      <c r="B243" t="n">
        <v>0.269406392694064</v>
      </c>
    </row>
    <row r="244">
      <c r="A244">
        <f>HYPERLINK("https://stackoverflow.com/q/51739637", "51739637")</f>
        <v/>
      </c>
      <c r="B244" t="n">
        <v>0.289241622574956</v>
      </c>
    </row>
    <row r="245">
      <c r="A245">
        <f>HYPERLINK("https://stackoverflow.com/q/51769448", "51769448")</f>
        <v/>
      </c>
      <c r="B245" t="n">
        <v>0.2284644194756555</v>
      </c>
    </row>
    <row r="246">
      <c r="A246">
        <f>HYPERLINK("https://stackoverflow.com/q/51831600", "51831600")</f>
        <v/>
      </c>
      <c r="B246" t="n">
        <v>0.1944444444444444</v>
      </c>
    </row>
    <row r="247">
      <c r="A247">
        <f>HYPERLINK("https://stackoverflow.com/q/51847630", "51847630")</f>
        <v/>
      </c>
      <c r="B247" t="n">
        <v>0.3</v>
      </c>
    </row>
    <row r="248">
      <c r="A248">
        <f>HYPERLINK("https://stackoverflow.com/q/51876478", "51876478")</f>
        <v/>
      </c>
      <c r="B248" t="n">
        <v>0.2736111111111112</v>
      </c>
    </row>
    <row r="249">
      <c r="A249">
        <f>HYPERLINK("https://stackoverflow.com/q/51927332", "51927332")</f>
        <v/>
      </c>
      <c r="B249" t="n">
        <v>0.24</v>
      </c>
    </row>
    <row r="250">
      <c r="A250">
        <f>HYPERLINK("https://stackoverflow.com/q/51973789", "51973789")</f>
        <v/>
      </c>
      <c r="B250" t="n">
        <v>0.2525252525252526</v>
      </c>
    </row>
    <row r="251">
      <c r="A251">
        <f>HYPERLINK("https://stackoverflow.com/q/51993959", "51993959")</f>
        <v/>
      </c>
      <c r="B251" t="n">
        <v>0.365792759051186</v>
      </c>
    </row>
    <row r="252">
      <c r="A252">
        <f>HYPERLINK("https://stackoverflow.com/q/52052148", "52052148")</f>
        <v/>
      </c>
      <c r="B252" t="n">
        <v>0.2246913580246914</v>
      </c>
    </row>
    <row r="253">
      <c r="A253">
        <f>HYPERLINK("https://stackoverflow.com/q/52057206", "52057206")</f>
        <v/>
      </c>
      <c r="B253" t="n">
        <v>0.2324159021406728</v>
      </c>
    </row>
    <row r="254">
      <c r="A254">
        <f>HYPERLINK("https://stackoverflow.com/q/52083694", "52083694")</f>
        <v/>
      </c>
      <c r="B254" t="n">
        <v>0.2116959064327486</v>
      </c>
    </row>
    <row r="255">
      <c r="A255">
        <f>HYPERLINK("https://stackoverflow.com/q/52085701", "52085701")</f>
        <v/>
      </c>
      <c r="B255" t="n">
        <v>0.4172839506172839</v>
      </c>
    </row>
    <row r="256">
      <c r="A256">
        <f>HYPERLINK("https://stackoverflow.com/q/52088852", "52088852")</f>
        <v/>
      </c>
      <c r="B256" t="n">
        <v>0.2133333333333334</v>
      </c>
    </row>
    <row r="257">
      <c r="A257">
        <f>HYPERLINK("https://stackoverflow.com/q/52098303", "52098303")</f>
        <v/>
      </c>
      <c r="B257" t="n">
        <v>0.2839506172839507</v>
      </c>
    </row>
    <row r="258">
      <c r="A258">
        <f>HYPERLINK("https://stackoverflow.com/q/52144934", "52144934")</f>
        <v/>
      </c>
      <c r="B258" t="n">
        <v>0.2139303482587065</v>
      </c>
    </row>
    <row r="259">
      <c r="A259">
        <f>HYPERLINK("https://stackoverflow.com/q/52205799", "52205799")</f>
        <v/>
      </c>
      <c r="B259" t="n">
        <v>0.2093397745571659</v>
      </c>
    </row>
    <row r="260">
      <c r="A260">
        <f>HYPERLINK("https://stackoverflow.com/q/52213181", "52213181")</f>
        <v/>
      </c>
      <c r="B260" t="n">
        <v>0.2627627627627628</v>
      </c>
    </row>
    <row r="261">
      <c r="A261">
        <f>HYPERLINK("https://stackoverflow.com/q/52316754", "52316754")</f>
        <v/>
      </c>
      <c r="B261" t="n">
        <v>0.2632850241545894</v>
      </c>
    </row>
    <row r="262">
      <c r="A262">
        <f>HYPERLINK("https://stackoverflow.com/q/52325612", "52325612")</f>
        <v/>
      </c>
      <c r="B262" t="n">
        <v>0.2500000000000001</v>
      </c>
    </row>
    <row r="263">
      <c r="A263">
        <f>HYPERLINK("https://stackoverflow.com/q/52353918", "52353918")</f>
        <v/>
      </c>
      <c r="B263" t="n">
        <v>0.2170542635658915</v>
      </c>
    </row>
    <row r="264">
      <c r="A264">
        <f>HYPERLINK("https://stackoverflow.com/q/52421026", "52421026")</f>
        <v/>
      </c>
      <c r="B264" t="n">
        <v>0.2507507507507508</v>
      </c>
    </row>
    <row r="265">
      <c r="A265">
        <f>HYPERLINK("https://stackoverflow.com/q/52486527", "52486527")</f>
        <v/>
      </c>
      <c r="B265" t="n">
        <v>0.2074074074074074</v>
      </c>
    </row>
    <row r="266">
      <c r="A266">
        <f>HYPERLINK("https://stackoverflow.com/q/52563232", "52563232")</f>
        <v/>
      </c>
      <c r="B266" t="n">
        <v>0.1990740740740741</v>
      </c>
    </row>
    <row r="267">
      <c r="A267">
        <f>HYPERLINK("https://stackoverflow.com/q/52626952", "52626952")</f>
        <v/>
      </c>
      <c r="B267" t="n">
        <v>0.2448759439050702</v>
      </c>
    </row>
    <row r="268">
      <c r="A268">
        <f>HYPERLINK("https://stackoverflow.com/q/52656748", "52656748")</f>
        <v/>
      </c>
      <c r="B268" t="n">
        <v>0.1904761904761905</v>
      </c>
    </row>
    <row r="269">
      <c r="A269">
        <f>HYPERLINK("https://stackoverflow.com/q/52805378", "52805378")</f>
        <v/>
      </c>
      <c r="B269" t="n">
        <v>0.3523391812865497</v>
      </c>
    </row>
    <row r="270">
      <c r="A270">
        <f>HYPERLINK("https://stackoverflow.com/q/52825572", "52825572")</f>
        <v/>
      </c>
      <c r="B270" t="n">
        <v>0.2948148148148149</v>
      </c>
    </row>
    <row r="271">
      <c r="A271">
        <f>HYPERLINK("https://stackoverflow.com/q/52831801", "52831801")</f>
        <v/>
      </c>
      <c r="B271" t="n">
        <v>0.2771392081736909</v>
      </c>
    </row>
    <row r="272">
      <c r="A272">
        <f>HYPERLINK("https://stackoverflow.com/q/52874947", "52874947")</f>
        <v/>
      </c>
      <c r="B272" t="n">
        <v>0.2917964693665628</v>
      </c>
    </row>
    <row r="273">
      <c r="A273">
        <f>HYPERLINK("https://stackoverflow.com/q/52892670", "52892670")</f>
        <v/>
      </c>
      <c r="B273" t="n">
        <v>0.2222222222222223</v>
      </c>
    </row>
    <row r="274">
      <c r="A274">
        <f>HYPERLINK("https://stackoverflow.com/q/52919137", "52919137")</f>
        <v/>
      </c>
      <c r="B274" t="n">
        <v>0.2410546139359699</v>
      </c>
    </row>
    <row r="275">
      <c r="A275">
        <f>HYPERLINK("https://stackoverflow.com/q/52952265", "52952265")</f>
        <v/>
      </c>
      <c r="B275" t="n">
        <v>0.253968253968254</v>
      </c>
    </row>
    <row r="276">
      <c r="A276">
        <f>HYPERLINK("https://stackoverflow.com/q/52961393", "52961393")</f>
        <v/>
      </c>
      <c r="B276" t="n">
        <v>0.3057851239669421</v>
      </c>
    </row>
    <row r="277">
      <c r="A277">
        <f>HYPERLINK("https://stackoverflow.com/q/53082622", "53082622")</f>
        <v/>
      </c>
      <c r="B277" t="n">
        <v>0.3174603174603174</v>
      </c>
    </row>
    <row r="278">
      <c r="A278">
        <f>HYPERLINK("https://stackoverflow.com/q/53161038", "53161038")</f>
        <v/>
      </c>
      <c r="B278" t="n">
        <v>0.2992831541218637</v>
      </c>
    </row>
    <row r="279">
      <c r="A279">
        <f>HYPERLINK("https://stackoverflow.com/q/53170292", "53170292")</f>
        <v/>
      </c>
      <c r="B279" t="n">
        <v>0.2287581699346405</v>
      </c>
    </row>
    <row r="280">
      <c r="A280">
        <f>HYPERLINK("https://stackoverflow.com/q/53207653", "53207653")</f>
        <v/>
      </c>
      <c r="B280" t="n">
        <v>0.3013468013468014</v>
      </c>
    </row>
    <row r="281">
      <c r="A281">
        <f>HYPERLINK("https://stackoverflow.com/q/53287555", "53287555")</f>
        <v/>
      </c>
      <c r="B281" t="n">
        <v>0.2701754385964913</v>
      </c>
    </row>
    <row r="282">
      <c r="A282">
        <f>HYPERLINK("https://stackoverflow.com/q/53528663", "53528663")</f>
        <v/>
      </c>
      <c r="B282" t="n">
        <v>0.2161339421613394</v>
      </c>
    </row>
    <row r="283">
      <c r="A283">
        <f>HYPERLINK("https://stackoverflow.com/q/53618469", "53618469")</f>
        <v/>
      </c>
      <c r="B283" t="n">
        <v>0.2982456140350878</v>
      </c>
    </row>
    <row r="284">
      <c r="A284">
        <f>HYPERLINK("https://stackoverflow.com/q/53808662", "53808662")</f>
        <v/>
      </c>
      <c r="B284" t="n">
        <v>0.2720306513409961</v>
      </c>
    </row>
    <row r="285">
      <c r="A285">
        <f>HYPERLINK("https://stackoverflow.com/q/53843585", "53843585")</f>
        <v/>
      </c>
      <c r="B285" t="n">
        <v>0.2542087542087543</v>
      </c>
    </row>
    <row r="286">
      <c r="A286">
        <f>HYPERLINK("https://stackoverflow.com/q/53916396", "53916396")</f>
        <v/>
      </c>
      <c r="B286" t="n">
        <v>0.322301024428684</v>
      </c>
    </row>
    <row r="287">
      <c r="A287">
        <f>HYPERLINK("https://stackoverflow.com/q/53961151", "53961151")</f>
        <v/>
      </c>
      <c r="B287" t="n">
        <v>0.223514211886305</v>
      </c>
    </row>
    <row r="288">
      <c r="A288">
        <f>HYPERLINK("https://stackoverflow.com/q/54005457", "54005457")</f>
        <v/>
      </c>
      <c r="B288" t="n">
        <v>0.2705314009661837</v>
      </c>
    </row>
    <row r="289">
      <c r="A289">
        <f>HYPERLINK("https://stackoverflow.com/q/54113212", "54113212")</f>
        <v/>
      </c>
      <c r="B289" t="n">
        <v>0.3837448559670781</v>
      </c>
    </row>
    <row r="290">
      <c r="A290">
        <f>HYPERLINK("https://stackoverflow.com/q/54118895", "54118895")</f>
        <v/>
      </c>
      <c r="B290" t="n">
        <v>0.2254428341384863</v>
      </c>
    </row>
    <row r="291">
      <c r="A291">
        <f>HYPERLINK("https://stackoverflow.com/q/54178050", "54178050")</f>
        <v/>
      </c>
      <c r="B291" t="n">
        <v>0.2613756613756614</v>
      </c>
    </row>
    <row r="292">
      <c r="A292">
        <f>HYPERLINK("https://stackoverflow.com/q/54192453", "54192453")</f>
        <v/>
      </c>
      <c r="B292" t="n">
        <v>0.2560386473429952</v>
      </c>
    </row>
    <row r="293">
      <c r="A293">
        <f>HYPERLINK("https://stackoverflow.com/q/54223484", "54223484")</f>
        <v/>
      </c>
      <c r="B293" t="n">
        <v>0.2927536231884057</v>
      </c>
    </row>
    <row r="294">
      <c r="A294">
        <f>HYPERLINK("https://stackoverflow.com/q/54270158", "54270158")</f>
        <v/>
      </c>
      <c r="B294" t="n">
        <v>0.235827664399093</v>
      </c>
    </row>
    <row r="295">
      <c r="A295">
        <f>HYPERLINK("https://stackoverflow.com/q/54288494", "54288494")</f>
        <v/>
      </c>
      <c r="B295" t="n">
        <v>0.280701754385965</v>
      </c>
    </row>
    <row r="296">
      <c r="A296">
        <f>HYPERLINK("https://stackoverflow.com/q/54333889", "54333889")</f>
        <v/>
      </c>
      <c r="B296" t="n">
        <v>0.2401960784313726</v>
      </c>
    </row>
    <row r="297">
      <c r="A297">
        <f>HYPERLINK("https://stackoverflow.com/q/54365658", "54365658")</f>
        <v/>
      </c>
      <c r="B297" t="n">
        <v>0.2470978441127696</v>
      </c>
    </row>
    <row r="298">
      <c r="A298">
        <f>HYPERLINK("https://stackoverflow.com/q/54406837", "54406837")</f>
        <v/>
      </c>
      <c r="B298" t="n">
        <v>0.2979066022544284</v>
      </c>
    </row>
    <row r="299">
      <c r="A299">
        <f>HYPERLINK("https://stackoverflow.com/q/54446152", "54446152")</f>
        <v/>
      </c>
      <c r="B299" t="n">
        <v>0.2756244616709733</v>
      </c>
    </row>
    <row r="300">
      <c r="A300">
        <f>HYPERLINK("https://stackoverflow.com/q/54520497", "54520497")</f>
        <v/>
      </c>
      <c r="B300" t="n">
        <v>0.2433862433862434</v>
      </c>
    </row>
    <row r="301">
      <c r="A301">
        <f>HYPERLINK("https://stackoverflow.com/q/54521407", "54521407")</f>
        <v/>
      </c>
      <c r="B301" t="n">
        <v>0.2659380692167577</v>
      </c>
    </row>
    <row r="302">
      <c r="A302">
        <f>HYPERLINK("https://stackoverflow.com/q/54557467", "54557467")</f>
        <v/>
      </c>
      <c r="B302" t="n">
        <v>0.3833943833943834</v>
      </c>
    </row>
    <row r="303">
      <c r="A303">
        <f>HYPERLINK("https://stackoverflow.com/q/54577431", "54577431")</f>
        <v/>
      </c>
      <c r="B303" t="n">
        <v>0.2185990338164251</v>
      </c>
    </row>
    <row r="304">
      <c r="A304">
        <f>HYPERLINK("https://stackoverflow.com/q/54603982", "54603982")</f>
        <v/>
      </c>
      <c r="B304" t="n">
        <v>0.2530864197530865</v>
      </c>
    </row>
    <row r="305">
      <c r="A305">
        <f>HYPERLINK("https://stackoverflow.com/q/54618164", "54618164")</f>
        <v/>
      </c>
      <c r="B305" t="n">
        <v>0.2272727272727273</v>
      </c>
    </row>
    <row r="306">
      <c r="A306">
        <f>HYPERLINK("https://stackoverflow.com/q/54741436", "54741436")</f>
        <v/>
      </c>
      <c r="B306" t="n">
        <v>0.2085235920852359</v>
      </c>
    </row>
    <row r="307">
      <c r="A307">
        <f>HYPERLINK("https://stackoverflow.com/q/54754818", "54754818")</f>
        <v/>
      </c>
      <c r="B307" t="n">
        <v>0.3002754820936639</v>
      </c>
    </row>
    <row r="308">
      <c r="A308">
        <f>HYPERLINK("https://stackoverflow.com/q/54773028", "54773028")</f>
        <v/>
      </c>
      <c r="B308" t="n">
        <v>0.2170940170940171</v>
      </c>
    </row>
    <row r="309">
      <c r="A309">
        <f>HYPERLINK("https://stackoverflow.com/q/54790585", "54790585")</f>
        <v/>
      </c>
      <c r="B309" t="n">
        <v>0.3080808080808081</v>
      </c>
    </row>
    <row r="310">
      <c r="A310">
        <f>HYPERLINK("https://stackoverflow.com/q/54829314", "54829314")</f>
        <v/>
      </c>
      <c r="B310" t="n">
        <v>0.2648709315375982</v>
      </c>
    </row>
    <row r="311">
      <c r="A311">
        <f>HYPERLINK("https://stackoverflow.com/q/54841101", "54841101")</f>
        <v/>
      </c>
      <c r="B311" t="n">
        <v>0.210727969348659</v>
      </c>
    </row>
    <row r="312">
      <c r="A312">
        <f>HYPERLINK("https://stackoverflow.com/q/54857737", "54857737")</f>
        <v/>
      </c>
      <c r="B312" t="n">
        <v>0.27</v>
      </c>
    </row>
    <row r="313">
      <c r="A313">
        <f>HYPERLINK("https://stackoverflow.com/q/54900592", "54900592")</f>
        <v/>
      </c>
      <c r="B313" t="n">
        <v>0.4054373522458629</v>
      </c>
    </row>
    <row r="314">
      <c r="A314">
        <f>HYPERLINK("https://stackoverflow.com/q/54945975", "54945975")</f>
        <v/>
      </c>
      <c r="B314" t="n">
        <v>0.2372881355932203</v>
      </c>
    </row>
    <row r="315">
      <c r="A315">
        <f>HYPERLINK("https://stackoverflow.com/q/54951696", "54951696")</f>
        <v/>
      </c>
      <c r="B315" t="n">
        <v>0.2713675213675214</v>
      </c>
    </row>
    <row r="316">
      <c r="A316">
        <f>HYPERLINK("https://stackoverflow.com/q/54980076", "54980076")</f>
        <v/>
      </c>
      <c r="B316" t="n">
        <v>0.2857142857142858</v>
      </c>
    </row>
    <row r="317">
      <c r="A317">
        <f>HYPERLINK("https://stackoverflow.com/q/54995158", "54995158")</f>
        <v/>
      </c>
      <c r="B317" t="n">
        <v>0.2077922077922078</v>
      </c>
    </row>
    <row r="318">
      <c r="A318">
        <f>HYPERLINK("https://stackoverflow.com/q/55006077", "55006077")</f>
        <v/>
      </c>
      <c r="B318" t="n">
        <v>0.2513661202185792</v>
      </c>
    </row>
    <row r="319">
      <c r="A319">
        <f>HYPERLINK("https://stackoverflow.com/q/55026722", "55026722")</f>
        <v/>
      </c>
      <c r="B319" t="n">
        <v>0.3155270655270654</v>
      </c>
    </row>
    <row r="320">
      <c r="A320">
        <f>HYPERLINK("https://stackoverflow.com/q/55075917", "55075917")</f>
        <v/>
      </c>
      <c r="B320" t="n">
        <v>0.2324786324786325</v>
      </c>
    </row>
    <row r="321">
      <c r="A321">
        <f>HYPERLINK("https://stackoverflow.com/q/55090674", "55090674")</f>
        <v/>
      </c>
      <c r="B321" t="n">
        <v>0.2487455197132616</v>
      </c>
    </row>
    <row r="322">
      <c r="A322">
        <f>HYPERLINK("https://stackoverflow.com/q/55122901", "55122901")</f>
        <v/>
      </c>
      <c r="B322" t="n">
        <v>0.3825597749648383</v>
      </c>
    </row>
    <row r="323">
      <c r="A323">
        <f>HYPERLINK("https://stackoverflow.com/q/55161617", "55161617")</f>
        <v/>
      </c>
      <c r="B323" t="n">
        <v>0.3308364544319601</v>
      </c>
    </row>
    <row r="324">
      <c r="A324">
        <f>HYPERLINK("https://stackoverflow.com/q/55179755", "55179755")</f>
        <v/>
      </c>
      <c r="B324" t="n">
        <v>0.2717536813922356</v>
      </c>
    </row>
    <row r="325">
      <c r="A325">
        <f>HYPERLINK("https://stackoverflow.com/q/55193693", "55193693")</f>
        <v/>
      </c>
      <c r="B325" t="n">
        <v>0.3108298171589311</v>
      </c>
    </row>
    <row r="326">
      <c r="A326">
        <f>HYPERLINK("https://stackoverflow.com/q/55220739", "55220739")</f>
        <v/>
      </c>
      <c r="B326" t="n">
        <v>0.2162485065710872</v>
      </c>
    </row>
    <row r="327">
      <c r="A327">
        <f>HYPERLINK("https://stackoverflow.com/q/55283256", "55283256")</f>
        <v/>
      </c>
      <c r="B327" t="n">
        <v>0.5596205962059621</v>
      </c>
    </row>
    <row r="328">
      <c r="A328">
        <f>HYPERLINK("https://stackoverflow.com/q/55304547", "55304547")</f>
        <v/>
      </c>
      <c r="B328" t="n">
        <v>0.2376237623762377</v>
      </c>
    </row>
    <row r="329">
      <c r="A329">
        <f>HYPERLINK("https://stackoverflow.com/q/55408264", "55408264")</f>
        <v/>
      </c>
      <c r="B329" t="n">
        <v>0.2944444444444445</v>
      </c>
    </row>
    <row r="330">
      <c r="A330">
        <f>HYPERLINK("https://stackoverflow.com/q/55435560", "55435560")</f>
        <v/>
      </c>
      <c r="B330" t="n">
        <v>0.217948717948718</v>
      </c>
    </row>
    <row r="331">
      <c r="A331">
        <f>HYPERLINK("https://stackoverflow.com/q/55450821", "55450821")</f>
        <v/>
      </c>
      <c r="B331" t="n">
        <v>0.2570806100217865</v>
      </c>
    </row>
    <row r="332">
      <c r="A332">
        <f>HYPERLINK("https://stackoverflow.com/q/55484404", "55484404")</f>
        <v/>
      </c>
      <c r="B332" t="n">
        <v>0.3365695792880259</v>
      </c>
    </row>
    <row r="333">
      <c r="A333">
        <f>HYPERLINK("https://stackoverflow.com/q/55505857", "55505857")</f>
        <v/>
      </c>
      <c r="B333" t="n">
        <v>0.2269503546099291</v>
      </c>
    </row>
    <row r="334">
      <c r="A334">
        <f>HYPERLINK("https://stackoverflow.com/q/55559831", "55559831")</f>
        <v/>
      </c>
      <c r="B334" t="n">
        <v>0.3319946452476574</v>
      </c>
    </row>
    <row r="335">
      <c r="A335">
        <f>HYPERLINK("https://stackoverflow.com/q/55684883", "55684883")</f>
        <v/>
      </c>
      <c r="B335" t="n">
        <v>0.2336182336182336</v>
      </c>
    </row>
    <row r="336">
      <c r="A336">
        <f>HYPERLINK("https://stackoverflow.com/q/55726281", "55726281")</f>
        <v/>
      </c>
      <c r="B336" t="n">
        <v>0.3930704898446833</v>
      </c>
    </row>
    <row r="337">
      <c r="A337">
        <f>HYPERLINK("https://stackoverflow.com/q/55748694", "55748694")</f>
        <v/>
      </c>
      <c r="B337" t="n">
        <v>0.2087542087542088</v>
      </c>
    </row>
    <row r="338">
      <c r="A338">
        <f>HYPERLINK("https://stackoverflow.com/q/55749828", "55749828")</f>
        <v/>
      </c>
      <c r="B338" t="n">
        <v>0.2379547689282203</v>
      </c>
    </row>
    <row r="339">
      <c r="A339">
        <f>HYPERLINK("https://stackoverflow.com/q/55781743", "55781743")</f>
        <v/>
      </c>
      <c r="B339" t="n">
        <v>0.2624798711755234</v>
      </c>
    </row>
    <row r="340">
      <c r="A340">
        <f>HYPERLINK("https://stackoverflow.com/q/55791116", "55791116")</f>
        <v/>
      </c>
      <c r="B340" t="n">
        <v>0.3440613026819923</v>
      </c>
    </row>
    <row r="341">
      <c r="A341">
        <f>HYPERLINK("https://stackoverflow.com/q/55853297", "55853297")</f>
        <v/>
      </c>
      <c r="B341" t="n">
        <v>0.2331768388106417</v>
      </c>
    </row>
    <row r="342">
      <c r="A342">
        <f>HYPERLINK("https://stackoverflow.com/q/55938858", "55938858")</f>
        <v/>
      </c>
      <c r="B342" t="n">
        <v>0.1896551724137931</v>
      </c>
    </row>
    <row r="343">
      <c r="A343">
        <f>HYPERLINK("https://stackoverflow.com/q/55991295", "55991295")</f>
        <v/>
      </c>
      <c r="B343" t="n">
        <v>0.2652885443583118</v>
      </c>
    </row>
    <row r="344">
      <c r="A344">
        <f>HYPERLINK("https://stackoverflow.com/q/56006399", "56006399")</f>
        <v/>
      </c>
      <c r="B344" t="n">
        <v>0.2949735449735451</v>
      </c>
    </row>
    <row r="345">
      <c r="A345">
        <f>HYPERLINK("https://stackoverflow.com/q/56042376", "56042376")</f>
        <v/>
      </c>
      <c r="B345" t="n">
        <v>0.2204301075268817</v>
      </c>
    </row>
    <row r="346">
      <c r="A346">
        <f>HYPERLINK("https://stackoverflow.com/q/56043124", "56043124")</f>
        <v/>
      </c>
      <c r="B346" t="n">
        <v>0.214170692431562</v>
      </c>
    </row>
    <row r="347">
      <c r="A347">
        <f>HYPERLINK("https://stackoverflow.com/q/56065738", "56065738")</f>
        <v/>
      </c>
      <c r="B347" t="n">
        <v>0.336111111111111</v>
      </c>
    </row>
    <row r="348">
      <c r="A348">
        <f>HYPERLINK("https://stackoverflow.com/q/56078834", "56078834")</f>
        <v/>
      </c>
      <c r="B348" t="n">
        <v>0.403954802259887</v>
      </c>
    </row>
    <row r="349">
      <c r="A349">
        <f>HYPERLINK("https://stackoverflow.com/q/56111559", "56111559")</f>
        <v/>
      </c>
      <c r="B349" t="n">
        <v>0.2207001522070016</v>
      </c>
    </row>
    <row r="350">
      <c r="A350">
        <f>HYPERLINK("https://stackoverflow.com/q/56128042", "56128042")</f>
        <v/>
      </c>
      <c r="B350" t="n">
        <v>0.2863247863247864</v>
      </c>
    </row>
    <row r="351">
      <c r="A351">
        <f>HYPERLINK("https://stackoverflow.com/q/56165773", "56165773")</f>
        <v/>
      </c>
      <c r="B351" t="n">
        <v>0.2253968253968255</v>
      </c>
    </row>
    <row r="352">
      <c r="A352">
        <f>HYPERLINK("https://stackoverflow.com/q/56215583", "56215583")</f>
        <v/>
      </c>
      <c r="B352" t="n">
        <v>0.2428571428571429</v>
      </c>
    </row>
    <row r="353">
      <c r="A353">
        <f>HYPERLINK("https://stackoverflow.com/q/56295166", "56295166")</f>
        <v/>
      </c>
      <c r="B353" t="n">
        <v>0.3465851172273191</v>
      </c>
    </row>
    <row r="354">
      <c r="A354">
        <f>HYPERLINK("https://stackoverflow.com/q/56300912", "56300912")</f>
        <v/>
      </c>
      <c r="B354" t="n">
        <v>0.2136752136752137</v>
      </c>
    </row>
    <row r="355">
      <c r="A355">
        <f>HYPERLINK("https://stackoverflow.com/q/56312879", "56312879")</f>
        <v/>
      </c>
      <c r="B355" t="n">
        <v>0.2712842712842713</v>
      </c>
    </row>
    <row r="356">
      <c r="A356">
        <f>HYPERLINK("https://stackoverflow.com/q/56414466", "56414466")</f>
        <v/>
      </c>
      <c r="B356" t="n">
        <v>0.249597423510467</v>
      </c>
    </row>
    <row r="357">
      <c r="A357">
        <f>HYPERLINK("https://stackoverflow.com/q/56508970", "56508970")</f>
        <v/>
      </c>
      <c r="B357" t="n">
        <v>0.2932381923207611</v>
      </c>
    </row>
    <row r="358">
      <c r="A358">
        <f>HYPERLINK("https://stackoverflow.com/q/56539668", "56539668")</f>
        <v/>
      </c>
      <c r="B358" t="n">
        <v>0.2174432497013143</v>
      </c>
    </row>
    <row r="359">
      <c r="A359">
        <f>HYPERLINK("https://stackoverflow.com/q/56556456", "56556456")</f>
        <v/>
      </c>
      <c r="B359" t="n">
        <v>0.2824074074074074</v>
      </c>
    </row>
    <row r="360">
      <c r="A360">
        <f>HYPERLINK("https://stackoverflow.com/q/56570383", "56570383")</f>
        <v/>
      </c>
      <c r="B360" t="n">
        <v>0.3247033441208199</v>
      </c>
    </row>
    <row r="361">
      <c r="A361">
        <f>HYPERLINK("https://stackoverflow.com/q/56586268", "56586268")</f>
        <v/>
      </c>
      <c r="B361" t="n">
        <v>0.3148148148148149</v>
      </c>
    </row>
    <row r="362">
      <c r="A362">
        <f>HYPERLINK("https://stackoverflow.com/q/56600624", "56600624")</f>
        <v/>
      </c>
      <c r="B362" t="n">
        <v>0.2893772893772894</v>
      </c>
    </row>
    <row r="363">
      <c r="A363">
        <f>HYPERLINK("https://stackoverflow.com/q/56603585", "56603585")</f>
        <v/>
      </c>
      <c r="B363" t="n">
        <v>0.2973856209150327</v>
      </c>
    </row>
    <row r="364">
      <c r="A364">
        <f>HYPERLINK("https://stackoverflow.com/q/56646153", "56646153")</f>
        <v/>
      </c>
      <c r="B364" t="n">
        <v>0.3042735042735044</v>
      </c>
    </row>
    <row r="365">
      <c r="A365">
        <f>HYPERLINK("https://stackoverflow.com/q/56650002", "56650002")</f>
        <v/>
      </c>
      <c r="B365" t="n">
        <v>0.2770167427701675</v>
      </c>
    </row>
    <row r="366">
      <c r="A366">
        <f>HYPERLINK("https://stackoverflow.com/q/56657103", "56657103")</f>
        <v/>
      </c>
      <c r="B366" t="n">
        <v>0.2784471218206159</v>
      </c>
    </row>
    <row r="367">
      <c r="A367">
        <f>HYPERLINK("https://stackoverflow.com/q/56674480", "56674480")</f>
        <v/>
      </c>
      <c r="B367" t="n">
        <v>0.2955082742316786</v>
      </c>
    </row>
    <row r="368">
      <c r="A368">
        <f>HYPERLINK("https://stackoverflow.com/q/56690282", "56690282")</f>
        <v/>
      </c>
      <c r="B368" t="n">
        <v>0.2466422466422467</v>
      </c>
    </row>
    <row r="369">
      <c r="A369">
        <f>HYPERLINK("https://stackoverflow.com/q/56744215", "56744215")</f>
        <v/>
      </c>
      <c r="B369" t="n">
        <v>0.3582621082621082</v>
      </c>
    </row>
    <row r="370">
      <c r="A370">
        <f>HYPERLINK("https://stackoverflow.com/q/56751486", "56751486")</f>
        <v/>
      </c>
      <c r="B370" t="n">
        <v>0.303030303030303</v>
      </c>
    </row>
    <row r="371">
      <c r="A371">
        <f>HYPERLINK("https://stackoverflow.com/q/56756414", "56756414")</f>
        <v/>
      </c>
      <c r="B371" t="n">
        <v>0.3070489844683393</v>
      </c>
    </row>
    <row r="372">
      <c r="A372">
        <f>HYPERLINK("https://stackoverflow.com/q/56789911", "56789911")</f>
        <v/>
      </c>
      <c r="B372" t="n">
        <v>0.2544132917964694</v>
      </c>
    </row>
    <row r="373">
      <c r="A373">
        <f>HYPERLINK("https://stackoverflow.com/q/56844066", "56844066")</f>
        <v/>
      </c>
      <c r="B373" t="n">
        <v>0.3513002364066194</v>
      </c>
    </row>
    <row r="374">
      <c r="A374">
        <f>HYPERLINK("https://stackoverflow.com/q/56859374", "56859374")</f>
        <v/>
      </c>
      <c r="B374" t="n">
        <v>0.5702426564495531</v>
      </c>
    </row>
    <row r="375">
      <c r="A375">
        <f>HYPERLINK("https://stackoverflow.com/q/56860758", "56860758")</f>
        <v/>
      </c>
      <c r="B375" t="n">
        <v>0.2941919191919192</v>
      </c>
    </row>
    <row r="376">
      <c r="A376">
        <f>HYPERLINK("https://stackoverflow.com/q/56929036", "56929036")</f>
        <v/>
      </c>
      <c r="B376" t="n">
        <v>0.3403656821378341</v>
      </c>
    </row>
    <row r="377">
      <c r="A377">
        <f>HYPERLINK("https://stackoverflow.com/q/56938161", "56938161")</f>
        <v/>
      </c>
      <c r="B377" t="n">
        <v>0.2695810564663025</v>
      </c>
    </row>
    <row r="378">
      <c r="A378">
        <f>HYPERLINK("https://stackoverflow.com/q/56952560", "56952560")</f>
        <v/>
      </c>
      <c r="B378" t="n">
        <v>0.2132132132132132</v>
      </c>
    </row>
    <row r="379">
      <c r="A379">
        <f>HYPERLINK("https://stackoverflow.com/q/57016969", "57016969")</f>
        <v/>
      </c>
      <c r="B379" t="n">
        <v>0.2372034956304619</v>
      </c>
    </row>
    <row r="380">
      <c r="A380">
        <f>HYPERLINK("https://stackoverflow.com/q/57046996", "57046996")</f>
        <v/>
      </c>
      <c r="B380" t="n">
        <v>0.3849765258215961</v>
      </c>
    </row>
    <row r="381">
      <c r="A381">
        <f>HYPERLINK("https://stackoverflow.com/q/57072506", "57072506")</f>
        <v/>
      </c>
      <c r="B381" t="n">
        <v>0.2545219638242894</v>
      </c>
    </row>
    <row r="382">
      <c r="A382">
        <f>HYPERLINK("https://stackoverflow.com/q/57085012", "57085012")</f>
        <v/>
      </c>
      <c r="B382" t="n">
        <v>0.2269170579029735</v>
      </c>
    </row>
    <row r="383">
      <c r="A383">
        <f>HYPERLINK("https://stackoverflow.com/q/57163127", "57163127")</f>
        <v/>
      </c>
      <c r="B383" t="n">
        <v>0.398989898989899</v>
      </c>
    </row>
    <row r="384">
      <c r="A384">
        <f>HYPERLINK("https://stackoverflow.com/q/57171261", "57171261")</f>
        <v/>
      </c>
      <c r="B384" t="n">
        <v>0.2484567901234569</v>
      </c>
    </row>
    <row r="385">
      <c r="A385">
        <f>HYPERLINK("https://stackoverflow.com/q/57172082", "57172082")</f>
        <v/>
      </c>
      <c r="B385" t="n">
        <v>0.2116402116402116</v>
      </c>
    </row>
    <row r="386">
      <c r="A386">
        <f>HYPERLINK("https://stackoverflow.com/q/57212629", "57212629")</f>
        <v/>
      </c>
      <c r="B386" t="n">
        <v>0.243933588761175</v>
      </c>
    </row>
    <row r="387">
      <c r="A387">
        <f>HYPERLINK("https://stackoverflow.com/q/57233121", "57233121")</f>
        <v/>
      </c>
      <c r="B387" t="n">
        <v>0.2416666666666668</v>
      </c>
    </row>
    <row r="388">
      <c r="A388">
        <f>HYPERLINK("https://stackoverflow.com/q/57250709", "57250709")</f>
        <v/>
      </c>
      <c r="B388" t="n">
        <v>0.2164502164502165</v>
      </c>
    </row>
    <row r="389">
      <c r="A389">
        <f>HYPERLINK("https://stackoverflow.com/q/57261342", "57261342")</f>
        <v/>
      </c>
      <c r="B389" t="n">
        <v>0.2855133614627286</v>
      </c>
    </row>
    <row r="390">
      <c r="A390">
        <f>HYPERLINK("https://stackoverflow.com/q/57262448", "57262448")</f>
        <v/>
      </c>
      <c r="B390" t="n">
        <v>0.2253086419753088</v>
      </c>
    </row>
    <row r="391">
      <c r="A391">
        <f>HYPERLINK("https://stackoverflow.com/q/57282075", "57282075")</f>
        <v/>
      </c>
      <c r="B391" t="n">
        <v>0.2431865828092243</v>
      </c>
    </row>
    <row r="392">
      <c r="A392">
        <f>HYPERLINK("https://stackoverflow.com/q/57289721", "57289721")</f>
        <v/>
      </c>
      <c r="B392" t="n">
        <v>0.4524524524524524</v>
      </c>
    </row>
    <row r="393">
      <c r="A393">
        <f>HYPERLINK("https://stackoverflow.com/q/57363284", "57363284")</f>
        <v/>
      </c>
      <c r="B393" t="n">
        <v>0.2358024691358025</v>
      </c>
    </row>
    <row r="394">
      <c r="A394">
        <f>HYPERLINK("https://stackoverflow.com/q/57382016", "57382016")</f>
        <v/>
      </c>
      <c r="B394" t="n">
        <v>0.2777777777777777</v>
      </c>
    </row>
    <row r="395">
      <c r="A395">
        <f>HYPERLINK("https://stackoverflow.com/q/57416596", "57416596")</f>
        <v/>
      </c>
      <c r="B395" t="n">
        <v>0.2758352758352758</v>
      </c>
    </row>
    <row r="396">
      <c r="A396">
        <f>HYPERLINK("https://stackoverflow.com/q/57417867", "57417867")</f>
        <v/>
      </c>
      <c r="B396" t="n">
        <v>0.2935672514619884</v>
      </c>
    </row>
    <row r="397">
      <c r="A397">
        <f>HYPERLINK("https://stackoverflow.com/q/57419147", "57419147")</f>
        <v/>
      </c>
      <c r="B397" t="n">
        <v>0.2311111111111112</v>
      </c>
    </row>
    <row r="398">
      <c r="A398">
        <f>HYPERLINK("https://stackoverflow.com/q/57482737", "57482737")</f>
        <v/>
      </c>
      <c r="B398" t="n">
        <v>0.223499361430396</v>
      </c>
    </row>
    <row r="399">
      <c r="A399">
        <f>HYPERLINK("https://stackoverflow.com/q/57483160", "57483160")</f>
        <v/>
      </c>
      <c r="B399" t="n">
        <v>0.3081232492997198</v>
      </c>
    </row>
    <row r="400">
      <c r="A400">
        <f>HYPERLINK("https://stackoverflow.com/q/57494649", "57494649")</f>
        <v/>
      </c>
      <c r="B400" t="n">
        <v>0.3199233716475096</v>
      </c>
    </row>
    <row r="401">
      <c r="A401">
        <f>HYPERLINK("https://stackoverflow.com/q/57516603", "57516603")</f>
        <v/>
      </c>
      <c r="B401" t="n">
        <v>0.2897603485838779</v>
      </c>
    </row>
    <row r="402">
      <c r="A402">
        <f>HYPERLINK("https://stackoverflow.com/q/57557137", "57557137")</f>
        <v/>
      </c>
      <c r="B402" t="n">
        <v>0.2888888888888889</v>
      </c>
    </row>
    <row r="403">
      <c r="A403">
        <f>HYPERLINK("https://stackoverflow.com/q/57594014", "57594014")</f>
        <v/>
      </c>
      <c r="B403" t="n">
        <v>0.2222222222222222</v>
      </c>
    </row>
    <row r="404">
      <c r="A404">
        <f>HYPERLINK("https://stackoverflow.com/q/57617520", "57617520")</f>
        <v/>
      </c>
      <c r="B404" t="n">
        <v>0.2546296296296297</v>
      </c>
    </row>
    <row r="405">
      <c r="A405">
        <f>HYPERLINK("https://stackoverflow.com/q/57647663", "57647663")</f>
        <v/>
      </c>
      <c r="B405" t="n">
        <v>0.2550860719874805</v>
      </c>
    </row>
    <row r="406">
      <c r="A406">
        <f>HYPERLINK("https://stackoverflow.com/q/57710817", "57710817")</f>
        <v/>
      </c>
      <c r="B406" t="n">
        <v>0.3922222222222222</v>
      </c>
    </row>
    <row r="407">
      <c r="A407">
        <f>HYPERLINK("https://stackoverflow.com/q/57754071", "57754071")</f>
        <v/>
      </c>
      <c r="B407" t="n">
        <v>0.3635477582846004</v>
      </c>
    </row>
    <row r="408">
      <c r="A408">
        <f>HYPERLINK("https://stackoverflow.com/q/57755093", "57755093")</f>
        <v/>
      </c>
      <c r="B408" t="n">
        <v>0.2483660130718955</v>
      </c>
    </row>
    <row r="409">
      <c r="A409">
        <f>HYPERLINK("https://stackoverflow.com/q/57802832", "57802832")</f>
        <v/>
      </c>
      <c r="B409" t="n">
        <v>0.2387387387387388</v>
      </c>
    </row>
    <row r="410">
      <c r="A410">
        <f>HYPERLINK("https://stackoverflow.com/q/57832672", "57832672")</f>
        <v/>
      </c>
      <c r="B410" t="n">
        <v>0.2167577413479053</v>
      </c>
    </row>
    <row r="411">
      <c r="A411">
        <f>HYPERLINK("https://stackoverflow.com/q/57895035", "57895035")</f>
        <v/>
      </c>
      <c r="B411" t="n">
        <v>0.2696629213483147</v>
      </c>
    </row>
    <row r="412">
      <c r="A412">
        <f>HYPERLINK("https://stackoverflow.com/q/58032332", "58032332")</f>
        <v/>
      </c>
      <c r="B412" t="n">
        <v>0.3558776167471819</v>
      </c>
    </row>
    <row r="413">
      <c r="A413">
        <f>HYPERLINK("https://stackoverflow.com/q/58054024", "58054024")</f>
        <v/>
      </c>
      <c r="B413" t="n">
        <v>0.3163481953290869</v>
      </c>
    </row>
    <row r="414">
      <c r="A414">
        <f>HYPERLINK("https://stackoverflow.com/q/58072710", "58072710")</f>
        <v/>
      </c>
      <c r="B414" t="n">
        <v>0.2208672086720868</v>
      </c>
    </row>
    <row r="415">
      <c r="A415">
        <f>HYPERLINK("https://stackoverflow.com/q/58082775", "58082775")</f>
        <v/>
      </c>
      <c r="B415" t="n">
        <v>0.2503192848020435</v>
      </c>
    </row>
    <row r="416">
      <c r="A416">
        <f>HYPERLINK("https://stackoverflow.com/q/58090993", "58090993")</f>
        <v/>
      </c>
      <c r="B416" t="n">
        <v>0.2657004830917875</v>
      </c>
    </row>
    <row r="417">
      <c r="A417">
        <f>HYPERLINK("https://stackoverflow.com/q/58101336", "58101336")</f>
        <v/>
      </c>
      <c r="B417" t="n">
        <v>0.3545893719806763</v>
      </c>
    </row>
    <row r="418">
      <c r="A418">
        <f>HYPERLINK("https://stackoverflow.com/q/58102357", "58102357")</f>
        <v/>
      </c>
      <c r="B418" t="n">
        <v>0.3060109289617488</v>
      </c>
    </row>
    <row r="419">
      <c r="A419">
        <f>HYPERLINK("https://stackoverflow.com/q/58118966", "58118966")</f>
        <v/>
      </c>
      <c r="B419" t="n">
        <v>0.326118326118326</v>
      </c>
    </row>
    <row r="420">
      <c r="A420">
        <f>HYPERLINK("https://stackoverflow.com/q/58163017", "58163017")</f>
        <v/>
      </c>
      <c r="B420" t="n">
        <v>0.2024353120243531</v>
      </c>
    </row>
    <row r="421">
      <c r="A421">
        <f>HYPERLINK("https://stackoverflow.com/q/58181033", "58181033")</f>
        <v/>
      </c>
      <c r="B421" t="n">
        <v>0.2543507362784472</v>
      </c>
    </row>
    <row r="422">
      <c r="A422">
        <f>HYPERLINK("https://stackoverflow.com/q/58221451", "58221451")</f>
        <v/>
      </c>
      <c r="B422" t="n">
        <v>0.3095238095238095</v>
      </c>
    </row>
    <row r="423">
      <c r="A423">
        <f>HYPERLINK("https://stackoverflow.com/q/58227669", "58227669")</f>
        <v/>
      </c>
      <c r="B423" t="n">
        <v>0.1902777777777778</v>
      </c>
    </row>
    <row r="424">
      <c r="A424">
        <f>HYPERLINK("https://stackoverflow.com/q/58275712", "58275712")</f>
        <v/>
      </c>
      <c r="B424" t="n">
        <v>0.2321724709784411</v>
      </c>
    </row>
    <row r="425">
      <c r="A425">
        <f>HYPERLINK("https://stackoverflow.com/q/58316719", "58316719")</f>
        <v/>
      </c>
      <c r="B425" t="n">
        <v>0.196078431372549</v>
      </c>
    </row>
    <row r="426">
      <c r="A426">
        <f>HYPERLINK("https://stackoverflow.com/q/58325530", "58325530")</f>
        <v/>
      </c>
      <c r="B426" t="n">
        <v>0.2271604938271606</v>
      </c>
    </row>
    <row r="427">
      <c r="A427">
        <f>HYPERLINK("https://stackoverflow.com/q/58333964", "58333964")</f>
        <v/>
      </c>
      <c r="B427" t="n">
        <v>0.205761316872428</v>
      </c>
    </row>
    <row r="428">
      <c r="A428">
        <f>HYPERLINK("https://stackoverflow.com/q/58340827", "58340827")</f>
        <v/>
      </c>
      <c r="B428" t="n">
        <v>0.1932367149758454</v>
      </c>
    </row>
    <row r="429">
      <c r="A429">
        <f>HYPERLINK("https://stackoverflow.com/q/58379764", "58379764")</f>
        <v/>
      </c>
      <c r="B429" t="n">
        <v>0.1861861861861862</v>
      </c>
    </row>
    <row r="430">
      <c r="A430">
        <f>HYPERLINK("https://stackoverflow.com/q/58401391", "58401391")</f>
        <v/>
      </c>
      <c r="B430" t="n">
        <v>0.3096008629989213</v>
      </c>
    </row>
    <row r="431">
      <c r="A431">
        <f>HYPERLINK("https://stackoverflow.com/q/58492310", "58492310")</f>
        <v/>
      </c>
      <c r="B431" t="n">
        <v>0.2612942612942614</v>
      </c>
    </row>
    <row r="432">
      <c r="A432">
        <f>HYPERLINK("https://stackoverflow.com/q/58512106", "58512106")</f>
        <v/>
      </c>
      <c r="B432" t="n">
        <v>0.4194444444444444</v>
      </c>
    </row>
    <row r="433">
      <c r="A433">
        <f>HYPERLINK("https://stackoverflow.com/q/58580506", "58580506")</f>
        <v/>
      </c>
      <c r="B433" t="n">
        <v>0.2204585537918871</v>
      </c>
    </row>
    <row r="434">
      <c r="A434">
        <f>HYPERLINK("https://stackoverflow.com/q/58593985", "58593985")</f>
        <v/>
      </c>
      <c r="B434" t="n">
        <v>0.2340740740740742</v>
      </c>
    </row>
    <row r="435">
      <c r="A435">
        <f>HYPERLINK("https://stackoverflow.com/q/58596586", "58596586")</f>
        <v/>
      </c>
      <c r="B435" t="n">
        <v>0.2293144208037826</v>
      </c>
    </row>
    <row r="436">
      <c r="A436">
        <f>HYPERLINK("https://stackoverflow.com/q/58613452", "58613452")</f>
        <v/>
      </c>
      <c r="B436" t="n">
        <v>0.2311111111111112</v>
      </c>
    </row>
    <row r="437">
      <c r="A437">
        <f>HYPERLINK("https://stackoverflow.com/q/58730516", "58730516")</f>
        <v/>
      </c>
      <c r="B437" t="n">
        <v>0.2604166666666667</v>
      </c>
    </row>
    <row r="438">
      <c r="A438">
        <f>HYPERLINK("https://stackoverflow.com/q/58769776", "58769776")</f>
        <v/>
      </c>
      <c r="B438" t="n">
        <v>0.2686654908877131</v>
      </c>
    </row>
    <row r="439">
      <c r="A439">
        <f>HYPERLINK("https://stackoverflow.com/q/58927398", "58927398")</f>
        <v/>
      </c>
      <c r="B439" t="n">
        <v>0.2912457912457913</v>
      </c>
    </row>
    <row r="440">
      <c r="A440">
        <f>HYPERLINK("https://stackoverflow.com/q/58942442", "58942442")</f>
        <v/>
      </c>
      <c r="B440" t="n">
        <v>0.2265512265512266</v>
      </c>
    </row>
    <row r="441">
      <c r="A441">
        <f>HYPERLINK("https://stackoverflow.com/q/58965067", "58965067")</f>
        <v/>
      </c>
      <c r="B441" t="n">
        <v>0.3202614379084968</v>
      </c>
    </row>
    <row r="442">
      <c r="A442">
        <f>HYPERLINK("https://stackoverflow.com/q/59005965", "59005965")</f>
        <v/>
      </c>
      <c r="B442" t="n">
        <v>0.3529411764705883</v>
      </c>
    </row>
    <row r="443">
      <c r="A443">
        <f>HYPERLINK("https://stackoverflow.com/q/59029108", "59029108")</f>
        <v/>
      </c>
      <c r="B443" t="n">
        <v>0.2278719397363465</v>
      </c>
    </row>
    <row r="444">
      <c r="A444">
        <f>HYPERLINK("https://stackoverflow.com/q/59029392", "59029392")</f>
        <v/>
      </c>
      <c r="B444" t="n">
        <v>0.2328042328042328</v>
      </c>
    </row>
    <row r="445">
      <c r="A445">
        <f>HYPERLINK("https://stackoverflow.com/q/59089647", "59089647")</f>
        <v/>
      </c>
      <c r="B445" t="n">
        <v>0.4049382716049382</v>
      </c>
    </row>
    <row r="446">
      <c r="A446">
        <f>HYPERLINK("https://stackoverflow.com/q/59164289", "59164289")</f>
        <v/>
      </c>
      <c r="B446" t="n">
        <v>0.2567901234567901</v>
      </c>
    </row>
    <row r="447">
      <c r="A447">
        <f>HYPERLINK("https://stackoverflow.com/q/59186116", "59186116")</f>
        <v/>
      </c>
      <c r="B447" t="n">
        <v>0.3041666666666667</v>
      </c>
    </row>
    <row r="448">
      <c r="A448">
        <f>HYPERLINK("https://stackoverflow.com/q/59249634", "59249634")</f>
        <v/>
      </c>
      <c r="B448" t="n">
        <v>0.2746913580246915</v>
      </c>
    </row>
    <row r="449">
      <c r="A449">
        <f>HYPERLINK("https://stackoverflow.com/q/59283319", "59283319")</f>
        <v/>
      </c>
      <c r="B449" t="n">
        <v>0.2573099415204679</v>
      </c>
    </row>
    <row r="450">
      <c r="A450">
        <f>HYPERLINK("https://stackoverflow.com/q/59346308", "59346308")</f>
        <v/>
      </c>
      <c r="B450" t="n">
        <v>0.2551440329218108</v>
      </c>
    </row>
    <row r="451">
      <c r="A451">
        <f>HYPERLINK("https://stackoverflow.com/q/59442097", "59442097")</f>
        <v/>
      </c>
      <c r="B451" t="n">
        <v>0.2444444444444445</v>
      </c>
    </row>
    <row r="452">
      <c r="A452">
        <f>HYPERLINK("https://stackoverflow.com/q/59457801", "59457801")</f>
        <v/>
      </c>
      <c r="B452" t="n">
        <v>0.2933333333333333</v>
      </c>
    </row>
    <row r="453">
      <c r="A453">
        <f>HYPERLINK("https://stackoverflow.com/q/59462274", "59462274")</f>
        <v/>
      </c>
      <c r="B453" t="n">
        <v>0.3111111111111112</v>
      </c>
    </row>
    <row r="454">
      <c r="A454">
        <f>HYPERLINK("https://stackoverflow.com/q/59475173", "59475173")</f>
        <v/>
      </c>
      <c r="B454" t="n">
        <v>0.275946275946276</v>
      </c>
    </row>
    <row r="455">
      <c r="A455">
        <f>HYPERLINK("https://stackoverflow.com/q/59496809", "59496809")</f>
        <v/>
      </c>
      <c r="B455" t="n">
        <v>0.2411924119241193</v>
      </c>
    </row>
    <row r="456">
      <c r="A456">
        <f>HYPERLINK("https://stackoverflow.com/q/59615918", "59615918")</f>
        <v/>
      </c>
      <c r="B456" t="n">
        <v>0.2205387205387205</v>
      </c>
    </row>
    <row r="457">
      <c r="A457">
        <f>HYPERLINK("https://stackoverflow.com/q/59652308", "59652308")</f>
        <v/>
      </c>
      <c r="B457" t="n">
        <v>0.2207407407407407</v>
      </c>
    </row>
    <row r="458">
      <c r="A458">
        <f>HYPERLINK("https://stackoverflow.com/q/59687114", "59687114")</f>
        <v/>
      </c>
      <c r="B458" t="n">
        <v>0.2533333333333334</v>
      </c>
    </row>
    <row r="459">
      <c r="A459">
        <f>HYPERLINK("https://stackoverflow.com/q/59717333", "59717333")</f>
        <v/>
      </c>
      <c r="B459" t="n">
        <v>0.1936936936936937</v>
      </c>
    </row>
    <row r="460">
      <c r="A460">
        <f>HYPERLINK("https://stackoverflow.com/q/59793253", "59793253")</f>
        <v/>
      </c>
      <c r="B460" t="n">
        <v>0.3882646691635456</v>
      </c>
    </row>
    <row r="461">
      <c r="A461">
        <f>HYPERLINK("https://stackoverflow.com/q/59798677", "59798677")</f>
        <v/>
      </c>
      <c r="B461" t="n">
        <v>0.2770745428973277</v>
      </c>
    </row>
    <row r="462">
      <c r="A462">
        <f>HYPERLINK("https://stackoverflow.com/q/59858610", "59858610")</f>
        <v/>
      </c>
      <c r="B462" t="n">
        <v>0.2628726287262873</v>
      </c>
    </row>
    <row r="463">
      <c r="A463">
        <f>HYPERLINK("https://stackoverflow.com/q/59865791", "59865791")</f>
        <v/>
      </c>
      <c r="B463" t="n">
        <v>0.2610722610722611</v>
      </c>
    </row>
    <row r="464">
      <c r="A464">
        <f>HYPERLINK("https://stackoverflow.com/q/59865860", "59865860")</f>
        <v/>
      </c>
      <c r="B464" t="n">
        <v>0.2411347517730497</v>
      </c>
    </row>
    <row r="465">
      <c r="A465">
        <f>HYPERLINK("https://stackoverflow.com/q/59867397", "59867397")</f>
        <v/>
      </c>
      <c r="B465" t="n">
        <v>0.2754946727549468</v>
      </c>
    </row>
    <row r="466">
      <c r="A466">
        <f>HYPERLINK("https://stackoverflow.com/q/59899279", "59899279")</f>
        <v/>
      </c>
      <c r="B466" t="n">
        <v>0.4171220400728596</v>
      </c>
    </row>
    <row r="467">
      <c r="A467">
        <f>HYPERLINK("https://stackoverflow.com/q/59902654", "59902654")</f>
        <v/>
      </c>
      <c r="B467" t="n">
        <v>0.21256038647343</v>
      </c>
    </row>
    <row r="468">
      <c r="A468">
        <f>HYPERLINK("https://stackoverflow.com/q/59904208", "59904208")</f>
        <v/>
      </c>
      <c r="B468" t="n">
        <v>0.3165905631659057</v>
      </c>
    </row>
    <row r="469">
      <c r="A469">
        <f>HYPERLINK("https://stackoverflow.com/q/59947680", "59947680")</f>
        <v/>
      </c>
      <c r="B469" t="n">
        <v>0.1954022988505747</v>
      </c>
    </row>
    <row r="470">
      <c r="A470">
        <f>HYPERLINK("https://stackoverflow.com/q/59985750", "59985750")</f>
        <v/>
      </c>
      <c r="B470" t="n">
        <v>0.3097112860892388</v>
      </c>
    </row>
    <row r="471">
      <c r="A471">
        <f>HYPERLINK("https://stackoverflow.com/q/60017517", "60017517")</f>
        <v/>
      </c>
      <c r="B471" t="n">
        <v>0.2329059829059829</v>
      </c>
    </row>
    <row r="472">
      <c r="A472">
        <f>HYPERLINK("https://stackoverflow.com/q/60177700", "60177700")</f>
        <v/>
      </c>
      <c r="B472" t="n">
        <v>0.1944444444444444</v>
      </c>
    </row>
    <row r="473">
      <c r="A473">
        <f>HYPERLINK("https://stackoverflow.com/q/60210752", "60210752")</f>
        <v/>
      </c>
      <c r="B473" t="n">
        <v>0.2657657657657658</v>
      </c>
    </row>
    <row r="474">
      <c r="A474">
        <f>HYPERLINK("https://stackoverflow.com/q/60223835", "60223835")</f>
        <v/>
      </c>
      <c r="B474" t="n">
        <v>0.2427983539094651</v>
      </c>
    </row>
    <row r="475">
      <c r="A475">
        <f>HYPERLINK("https://stackoverflow.com/q/60229963", "60229963")</f>
        <v/>
      </c>
      <c r="B475" t="n">
        <v>0.2095238095238095</v>
      </c>
    </row>
    <row r="476">
      <c r="A476">
        <f>HYPERLINK("https://stackoverflow.com/q/60310744", "60310744")</f>
        <v/>
      </c>
      <c r="B476" t="n">
        <v>0.2634920634920635</v>
      </c>
    </row>
    <row r="477">
      <c r="A477">
        <f>HYPERLINK("https://stackoverflow.com/q/60312818", "60312818")</f>
        <v/>
      </c>
      <c r="B477" t="n">
        <v>0.4154589371980676</v>
      </c>
    </row>
    <row r="478">
      <c r="A478">
        <f>HYPERLINK("https://stackoverflow.com/q/60333516", "60333516")</f>
        <v/>
      </c>
      <c r="B478" t="n">
        <v>0.2728758169934641</v>
      </c>
    </row>
    <row r="479">
      <c r="A479">
        <f>HYPERLINK("https://stackoverflow.com/q/60361840", "60361840")</f>
        <v/>
      </c>
      <c r="B479" t="n">
        <v>0.2483660130718955</v>
      </c>
    </row>
    <row r="480">
      <c r="A480">
        <f>HYPERLINK("https://stackoverflow.com/q/60366748", "60366748")</f>
        <v/>
      </c>
      <c r="B480" t="n">
        <v>0.3200379867046534</v>
      </c>
    </row>
    <row r="481">
      <c r="A481">
        <f>HYPERLINK("https://stackoverflow.com/q/60376741", "60376741")</f>
        <v/>
      </c>
      <c r="B481" t="n">
        <v>0.2615176151761519</v>
      </c>
    </row>
    <row r="482">
      <c r="A482">
        <f>HYPERLINK("https://stackoverflow.com/q/60407965", "60407965")</f>
        <v/>
      </c>
      <c r="B482" t="n">
        <v>0.3227513227513228</v>
      </c>
    </row>
    <row r="483">
      <c r="A483">
        <f>HYPERLINK("https://stackoverflow.com/q/60434306", "60434306")</f>
        <v/>
      </c>
      <c r="B483" t="n">
        <v>0.2011251758087201</v>
      </c>
    </row>
    <row r="484">
      <c r="A484">
        <f>HYPERLINK("https://stackoverflow.com/q/60453651", "60453651")</f>
        <v/>
      </c>
      <c r="B484" t="n">
        <v>0.2602739726027398</v>
      </c>
    </row>
    <row r="485">
      <c r="A485">
        <f>HYPERLINK("https://stackoverflow.com/q/60455349", "60455349")</f>
        <v/>
      </c>
      <c r="B485" t="n">
        <v>0.2400548696844994</v>
      </c>
    </row>
    <row r="486">
      <c r="A486">
        <f>HYPERLINK("https://stackoverflow.com/q/60601201", "60601201")</f>
        <v/>
      </c>
      <c r="B486" t="n">
        <v>0.2347417840375587</v>
      </c>
    </row>
    <row r="487">
      <c r="A487">
        <f>HYPERLINK("https://stackoverflow.com/q/60609166", "60609166")</f>
        <v/>
      </c>
      <c r="B487" t="n">
        <v>0.2478114478114478</v>
      </c>
    </row>
    <row r="488">
      <c r="A488">
        <f>HYPERLINK("https://stackoverflow.com/q/60633360", "60633360")</f>
        <v/>
      </c>
      <c r="B488" t="n">
        <v>0.2500000000000001</v>
      </c>
    </row>
    <row r="489">
      <c r="A489">
        <f>HYPERLINK("https://stackoverflow.com/q/60648240", "60648240")</f>
        <v/>
      </c>
      <c r="B489" t="n">
        <v>0.229254571026723</v>
      </c>
    </row>
    <row r="490">
      <c r="A490">
        <f>HYPERLINK("https://stackoverflow.com/q/60649506", "60649506")</f>
        <v/>
      </c>
      <c r="B490" t="n">
        <v>0.2969885773624092</v>
      </c>
    </row>
    <row r="491">
      <c r="A491">
        <f>HYPERLINK("https://stackoverflow.com/q/60665681", "60665681")</f>
        <v/>
      </c>
      <c r="B491" t="n">
        <v>0.2466124661246613</v>
      </c>
    </row>
    <row r="492">
      <c r="A492">
        <f>HYPERLINK("https://stackoverflow.com/q/60672693", "60672693")</f>
        <v/>
      </c>
      <c r="B492" t="n">
        <v>0.2090395480225988</v>
      </c>
    </row>
    <row r="493">
      <c r="A493">
        <f>HYPERLINK("https://stackoverflow.com/q/60706826", "60706826")</f>
        <v/>
      </c>
      <c r="B493" t="n">
        <v>0.2663398692810459</v>
      </c>
    </row>
    <row r="494">
      <c r="A494">
        <f>HYPERLINK("https://stackoverflow.com/q/60738551", "60738551")</f>
        <v/>
      </c>
      <c r="B494" t="n">
        <v>0.2939814814814816</v>
      </c>
    </row>
    <row r="495">
      <c r="A495">
        <f>HYPERLINK("https://stackoverflow.com/q/60779826", "60779826")</f>
        <v/>
      </c>
      <c r="B495" t="n">
        <v>0.2770370370370371</v>
      </c>
    </row>
    <row r="496">
      <c r="A496">
        <f>HYPERLINK("https://stackoverflow.com/q/60811345", "60811345")</f>
        <v/>
      </c>
      <c r="B496" t="n">
        <v>0.3522458628841608</v>
      </c>
    </row>
    <row r="497">
      <c r="A497">
        <f>HYPERLINK("https://stackoverflow.com/q/60831699", "60831699")</f>
        <v/>
      </c>
      <c r="B497" t="n">
        <v>0.2131147540983606</v>
      </c>
    </row>
    <row r="498">
      <c r="A498">
        <f>HYPERLINK("https://stackoverflow.com/q/60836488", "60836488")</f>
        <v/>
      </c>
      <c r="B498" t="n">
        <v>0.2441314553990611</v>
      </c>
    </row>
    <row r="499">
      <c r="A499">
        <f>HYPERLINK("https://stackoverflow.com/q/60939663", "60939663")</f>
        <v/>
      </c>
      <c r="B499" t="n">
        <v>0.2914653784219002</v>
      </c>
    </row>
    <row r="500">
      <c r="A500">
        <f>HYPERLINK("https://stackoverflow.com/q/61060770", "61060770")</f>
        <v/>
      </c>
      <c r="B500" t="n">
        <v>0.2673611111111111</v>
      </c>
    </row>
    <row r="501">
      <c r="A501">
        <f>HYPERLINK("https://stackoverflow.com/q/61076418", "61076418")</f>
        <v/>
      </c>
      <c r="B501" t="n">
        <v>0.2534722222222223</v>
      </c>
    </row>
    <row r="502">
      <c r="A502">
        <f>HYPERLINK("https://stackoverflow.com/q/61120900", "61120900")</f>
        <v/>
      </c>
      <c r="B502" t="n">
        <v>0.3343621399176955</v>
      </c>
    </row>
    <row r="503">
      <c r="A503">
        <f>HYPERLINK("https://stackoverflow.com/q/61169100", "61169100")</f>
        <v/>
      </c>
      <c r="B503" t="n">
        <v>0.2789115646258504</v>
      </c>
    </row>
    <row r="504">
      <c r="A504">
        <f>HYPERLINK("https://stackoverflow.com/q/61207759", "61207759")</f>
        <v/>
      </c>
      <c r="B504" t="n">
        <v>0.2087542087542087</v>
      </c>
    </row>
    <row r="505">
      <c r="A505">
        <f>HYPERLINK("https://stackoverflow.com/q/61210424", "61210424")</f>
        <v/>
      </c>
      <c r="B505" t="n">
        <v>0.2526455026455027</v>
      </c>
    </row>
    <row r="506">
      <c r="A506">
        <f>HYPERLINK("https://stackoverflow.com/q/61222090", "61222090")</f>
        <v/>
      </c>
      <c r="B506" t="n">
        <v>0.2123769338959213</v>
      </c>
    </row>
    <row r="507">
      <c r="A507">
        <f>HYPERLINK("https://stackoverflow.com/q/61252925", "61252925")</f>
        <v/>
      </c>
      <c r="B507" t="n">
        <v>0.2472766884531591</v>
      </c>
    </row>
    <row r="508">
      <c r="A508">
        <f>HYPERLINK("https://stackoverflow.com/q/61341097", "61341097")</f>
        <v/>
      </c>
      <c r="B508" t="n">
        <v>0.2735042735042736</v>
      </c>
    </row>
    <row r="509">
      <c r="A509">
        <f>HYPERLINK("https://stackoverflow.com/q/61350573", "61350573")</f>
        <v/>
      </c>
      <c r="B509" t="n">
        <v>0.2777777777777779</v>
      </c>
    </row>
    <row r="510">
      <c r="A510">
        <f>HYPERLINK("https://stackoverflow.com/q/61473114", "61473114")</f>
        <v/>
      </c>
      <c r="B510" t="n">
        <v>0.2496194824961949</v>
      </c>
    </row>
    <row r="511">
      <c r="A511">
        <f>HYPERLINK("https://stackoverflow.com/q/61487083", "61487083")</f>
        <v/>
      </c>
      <c r="B511" t="n">
        <v>0.2509803921568629</v>
      </c>
    </row>
    <row r="512">
      <c r="A512">
        <f>HYPERLINK("https://stackoverflow.com/q/61507119", "61507119")</f>
        <v/>
      </c>
      <c r="B512" t="n">
        <v>0.2208504801097395</v>
      </c>
    </row>
    <row r="513">
      <c r="A513">
        <f>HYPERLINK("https://stackoverflow.com/q/61526443", "61526443")</f>
        <v/>
      </c>
      <c r="B513" t="n">
        <v>0.2702991452991453</v>
      </c>
    </row>
    <row r="514">
      <c r="A514">
        <f>HYPERLINK("https://stackoverflow.com/q/61526756", "61526756")</f>
        <v/>
      </c>
      <c r="B514" t="n">
        <v>0.2033898305084745</v>
      </c>
    </row>
    <row r="515">
      <c r="A515">
        <f>HYPERLINK("https://stackoverflow.com/q/61655523", "61655523")</f>
        <v/>
      </c>
      <c r="B515" t="n">
        <v>0.2147315855181024</v>
      </c>
    </row>
    <row r="516">
      <c r="A516">
        <f>HYPERLINK("https://stackoverflow.com/q/61656958", "61656958")</f>
        <v/>
      </c>
      <c r="B516" t="n">
        <v>0.7033591731266149</v>
      </c>
    </row>
    <row r="517">
      <c r="A517">
        <f>HYPERLINK("https://stackoverflow.com/q/61729358", "61729358")</f>
        <v/>
      </c>
      <c r="B517" t="n">
        <v>0.3855650522317189</v>
      </c>
    </row>
    <row r="518">
      <c r="A518">
        <f>HYPERLINK("https://stackoverflow.com/q/61775267", "61775267")</f>
        <v/>
      </c>
      <c r="B518" t="n">
        <v>0.2302737520128824</v>
      </c>
    </row>
    <row r="519">
      <c r="A519">
        <f>HYPERLINK("https://stackoverflow.com/q/61782655", "61782655")</f>
        <v/>
      </c>
      <c r="B519" t="n">
        <v>0.2150537634408602</v>
      </c>
    </row>
    <row r="520">
      <c r="A520">
        <f>HYPERLINK("https://stackoverflow.com/q/61817845", "61817845")</f>
        <v/>
      </c>
      <c r="B520" t="n">
        <v>0.2934027777777779</v>
      </c>
    </row>
    <row r="521">
      <c r="A521">
        <f>HYPERLINK("https://stackoverflow.com/q/61818685", "61818685")</f>
        <v/>
      </c>
      <c r="B521" t="n">
        <v>0.2458333333333334</v>
      </c>
    </row>
    <row r="522">
      <c r="A522">
        <f>HYPERLINK("https://stackoverflow.com/q/61824996", "61824996")</f>
        <v/>
      </c>
      <c r="B522" t="n">
        <v>0.2537313432835821</v>
      </c>
    </row>
    <row r="523">
      <c r="A523">
        <f>HYPERLINK("https://stackoverflow.com/q/62078096", "62078096")</f>
        <v/>
      </c>
      <c r="B523" t="n">
        <v>0.2222222222222222</v>
      </c>
    </row>
    <row r="524">
      <c r="A524">
        <f>HYPERLINK("https://stackoverflow.com/q/62100452", "62100452")</f>
        <v/>
      </c>
      <c r="B524" t="n">
        <v>0.307070707070707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