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HYPERLINK("https://stackoverflow.com/q/9076585", "9076585")</f>
        <v/>
      </c>
      <c r="B2" t="n">
        <v>0.1856452726017943</v>
      </c>
    </row>
    <row r="3">
      <c r="A3">
        <f>HYPERLINK("https://stackoverflow.com/q/9481841", "9481841")</f>
        <v/>
      </c>
      <c r="B3" t="n">
        <v>0.2241791693846489</v>
      </c>
    </row>
    <row r="4">
      <c r="A4">
        <f>HYPERLINK("https://stackoverflow.com/q/12892318", "12892318")</f>
        <v/>
      </c>
      <c r="B4" t="n">
        <v>0.2211915069057926</v>
      </c>
    </row>
    <row r="5">
      <c r="A5">
        <f>HYPERLINK("https://stackoverflow.com/q/13063536", "13063536")</f>
        <v/>
      </c>
      <c r="B5" t="n">
        <v>0.2898351648351649</v>
      </c>
    </row>
    <row r="6">
      <c r="A6">
        <f>HYPERLINK("https://stackoverflow.com/q/13085151", "13085151")</f>
        <v/>
      </c>
      <c r="B6" t="n">
        <v>0.2610229276895944</v>
      </c>
    </row>
    <row r="7">
      <c r="A7">
        <f>HYPERLINK("https://stackoverflow.com/q/13561945", "13561945")</f>
        <v/>
      </c>
      <c r="B7" t="n">
        <v>0.2528860028860029</v>
      </c>
    </row>
    <row r="8">
      <c r="A8">
        <f>HYPERLINK("https://stackoverflow.com/q/14598065", "14598065")</f>
        <v/>
      </c>
      <c r="B8" t="n">
        <v>0.2225396825396825</v>
      </c>
    </row>
    <row r="9">
      <c r="A9">
        <f>HYPERLINK("https://stackoverflow.com/q/18440385", "18440385")</f>
        <v/>
      </c>
      <c r="B9" t="n">
        <v>0.2274734455185583</v>
      </c>
    </row>
    <row r="10">
      <c r="A10">
        <f>HYPERLINK("https://stackoverflow.com/q/18624062", "18624062")</f>
        <v/>
      </c>
      <c r="B10" t="n">
        <v>0.2159975101151572</v>
      </c>
    </row>
    <row r="11">
      <c r="A11">
        <f>HYPERLINK("https://stackoverflow.com/q/19102367", "19102367")</f>
        <v/>
      </c>
      <c r="B11" t="n">
        <v>0.2488977072310406</v>
      </c>
    </row>
    <row r="12">
      <c r="A12">
        <f>HYPERLINK("https://stackoverflow.com/q/21907126", "21907126")</f>
        <v/>
      </c>
      <c r="B12" t="n">
        <v>0.2385861561119293</v>
      </c>
    </row>
    <row r="13">
      <c r="A13">
        <f>HYPERLINK("https://stackoverflow.com/q/22187852", "22187852")</f>
        <v/>
      </c>
      <c r="B13" t="n">
        <v>0.1986687147977471</v>
      </c>
    </row>
    <row r="14">
      <c r="A14">
        <f>HYPERLINK("https://stackoverflow.com/q/22377933", "22377933")</f>
        <v/>
      </c>
      <c r="B14" t="n">
        <v>0.2734818698121451</v>
      </c>
    </row>
    <row r="15">
      <c r="A15">
        <f>HYPERLINK("https://stackoverflow.com/q/22861584", "22861584")</f>
        <v/>
      </c>
      <c r="B15" t="n">
        <v>0.201137171286425</v>
      </c>
    </row>
    <row r="16">
      <c r="A16">
        <f>HYPERLINK("https://stackoverflow.com/q/25935255", "25935255")</f>
        <v/>
      </c>
      <c r="B16" t="n">
        <v>0.2269027269027269</v>
      </c>
    </row>
    <row r="17">
      <c r="A17">
        <f>HYPERLINK("https://stackoverflow.com/q/31838520", "31838520")</f>
        <v/>
      </c>
      <c r="B17" t="n">
        <v>0.5396825396825397</v>
      </c>
    </row>
    <row r="18">
      <c r="A18">
        <f>HYPERLINK("https://stackoverflow.com/q/32225372", "32225372")</f>
        <v/>
      </c>
      <c r="B18" t="n">
        <v>0.4098735539413506</v>
      </c>
    </row>
    <row r="19">
      <c r="A19">
        <f>HYPERLINK("https://stackoverflow.com/q/32247953", "32247953")</f>
        <v/>
      </c>
      <c r="B19" t="n">
        <v>0.2473544973544974</v>
      </c>
    </row>
    <row r="20">
      <c r="A20">
        <f>HYPERLINK("https://stackoverflow.com/q/32380983", "32380983")</f>
        <v/>
      </c>
      <c r="B20" t="n">
        <v>0.4237071172555044</v>
      </c>
    </row>
    <row r="21">
      <c r="A21">
        <f>HYPERLINK("https://stackoverflow.com/q/34518419", "34518419")</f>
        <v/>
      </c>
      <c r="B21" t="n">
        <v>0.2063492063492064</v>
      </c>
    </row>
    <row r="22">
      <c r="A22">
        <f>HYPERLINK("https://stackoverflow.com/q/34814468", "34814468")</f>
        <v/>
      </c>
      <c r="B22" t="n">
        <v>0.3803556510323429</v>
      </c>
    </row>
    <row r="23">
      <c r="A23">
        <f>HYPERLINK("https://stackoverflow.com/q/35041549", "35041549")</f>
        <v/>
      </c>
      <c r="B23" t="n">
        <v>0.2901785714285715</v>
      </c>
    </row>
    <row r="24">
      <c r="A24">
        <f>HYPERLINK("https://stackoverflow.com/q/35569887", "35569887")</f>
        <v/>
      </c>
      <c r="B24" t="n">
        <v>0.1820728291316527</v>
      </c>
    </row>
    <row r="25">
      <c r="A25">
        <f>HYPERLINK("https://stackoverflow.com/q/35859198", "35859198")</f>
        <v/>
      </c>
      <c r="B25" t="n">
        <v>0.1944829711820003</v>
      </c>
    </row>
    <row r="26">
      <c r="A26">
        <f>HYPERLINK("https://stackoverflow.com/q/36028847", "36028847")</f>
        <v/>
      </c>
      <c r="B26" t="n">
        <v>0.1841269841269841</v>
      </c>
    </row>
    <row r="27">
      <c r="A27">
        <f>HYPERLINK("https://stackoverflow.com/q/36089525", "36089525")</f>
        <v/>
      </c>
      <c r="B27" t="n">
        <v>0.1885225885225885</v>
      </c>
    </row>
    <row r="28">
      <c r="A28">
        <f>HYPERLINK("https://stackoverflow.com/q/37481142", "37481142")</f>
        <v/>
      </c>
      <c r="B28" t="n">
        <v>0.2057954964931709</v>
      </c>
    </row>
    <row r="29">
      <c r="A29">
        <f>HYPERLINK("https://stackoverflow.com/q/37484503", "37484503")</f>
        <v/>
      </c>
      <c r="B29" t="n">
        <v>0.3674136321195146</v>
      </c>
    </row>
    <row r="30">
      <c r="A30">
        <f>HYPERLINK("https://stackoverflow.com/q/37521245", "37521245")</f>
        <v/>
      </c>
      <c r="B30" t="n">
        <v>0.209035409035409</v>
      </c>
    </row>
    <row r="31">
      <c r="A31">
        <f>HYPERLINK("https://stackoverflow.com/q/37837215", "37837215")</f>
        <v/>
      </c>
      <c r="B31" t="n">
        <v>0.3309817754262199</v>
      </c>
    </row>
    <row r="32">
      <c r="A32">
        <f>HYPERLINK("https://stackoverflow.com/q/38194847", "38194847")</f>
        <v/>
      </c>
      <c r="B32" t="n">
        <v>0.1563610518834399</v>
      </c>
    </row>
    <row r="33">
      <c r="A33">
        <f>HYPERLINK("https://stackoverflow.com/q/38446585", "38446585")</f>
        <v/>
      </c>
      <c r="B33" t="n">
        <v>0.2395017078561383</v>
      </c>
    </row>
    <row r="34">
      <c r="A34">
        <f>HYPERLINK("https://stackoverflow.com/q/39232599", "39232599")</f>
        <v/>
      </c>
      <c r="B34" t="n">
        <v>0.4862780002966919</v>
      </c>
    </row>
    <row r="35">
      <c r="A35">
        <f>HYPERLINK("https://stackoverflow.com/q/39490200", "39490200")</f>
        <v/>
      </c>
      <c r="B35" t="n">
        <v>0.3178382464096751</v>
      </c>
    </row>
    <row r="36">
      <c r="A36">
        <f>HYPERLINK("https://stackoverflow.com/q/39493708", "39493708")</f>
        <v/>
      </c>
      <c r="B36" t="n">
        <v>0.3443093549476529</v>
      </c>
    </row>
    <row r="37">
      <c r="A37">
        <f>HYPERLINK("https://stackoverflow.com/q/40159662", "40159662")</f>
        <v/>
      </c>
      <c r="B37" t="n">
        <v>0.2972582972582974</v>
      </c>
    </row>
    <row r="38">
      <c r="A38">
        <f>HYPERLINK("https://stackoverflow.com/q/40233484", "40233484")</f>
        <v/>
      </c>
      <c r="B38" t="n">
        <v>0.2079831932773109</v>
      </c>
    </row>
    <row r="39">
      <c r="A39">
        <f>HYPERLINK("https://stackoverflow.com/q/40589959", "40589959")</f>
        <v/>
      </c>
      <c r="B39" t="n">
        <v>0.2877530216979758</v>
      </c>
    </row>
    <row r="40">
      <c r="A40">
        <f>HYPERLINK("https://stackoverflow.com/q/41045890", "41045890")</f>
        <v/>
      </c>
      <c r="B40" t="n">
        <v>0.2015270243118344</v>
      </c>
    </row>
    <row r="41">
      <c r="A41">
        <f>HYPERLINK("https://stackoverflow.com/q/41194285", "41194285")</f>
        <v/>
      </c>
      <c r="B41" t="n">
        <v>0.2533416875522139</v>
      </c>
    </row>
    <row r="42">
      <c r="A42">
        <f>HYPERLINK("https://stackoverflow.com/q/41360274", "41360274")</f>
        <v/>
      </c>
      <c r="B42" t="n">
        <v>0.1707936507936508</v>
      </c>
    </row>
    <row r="43">
      <c r="A43">
        <f>HYPERLINK("https://stackoverflow.com/q/41580358", "41580358")</f>
        <v/>
      </c>
      <c r="B43" t="n">
        <v>0.2197485054627913</v>
      </c>
    </row>
    <row r="44">
      <c r="A44">
        <f>HYPERLINK("https://stackoverflow.com/q/41638663", "41638663")</f>
        <v/>
      </c>
      <c r="B44" t="n">
        <v>0.3411353241861717</v>
      </c>
    </row>
    <row r="45">
      <c r="A45">
        <f>HYPERLINK("https://stackoverflow.com/q/41749324", "41749324")</f>
        <v/>
      </c>
      <c r="B45" t="n">
        <v>0.3034425891568749</v>
      </c>
    </row>
    <row r="46">
      <c r="A46">
        <f>HYPERLINK("https://stackoverflow.com/q/41838629", "41838629")</f>
        <v/>
      </c>
      <c r="B46" t="n">
        <v>0.273015873015873</v>
      </c>
    </row>
    <row r="47">
      <c r="A47">
        <f>HYPERLINK("https://stackoverflow.com/q/41842171", "41842171")</f>
        <v/>
      </c>
      <c r="B47" t="n">
        <v>0.2328587792505318</v>
      </c>
    </row>
    <row r="48">
      <c r="A48">
        <f>HYPERLINK("https://stackoverflow.com/q/41860322", "41860322")</f>
        <v/>
      </c>
      <c r="B48" t="n">
        <v>0.2406832298136646</v>
      </c>
    </row>
    <row r="49">
      <c r="A49">
        <f>HYPERLINK("https://stackoverflow.com/q/41867303", "41867303")</f>
        <v/>
      </c>
      <c r="B49" t="n">
        <v>0.3066153997831017</v>
      </c>
    </row>
    <row r="50">
      <c r="A50">
        <f>HYPERLINK("https://stackoverflow.com/q/41935351", "41935351")</f>
        <v/>
      </c>
      <c r="B50" t="n">
        <v>0.2970280310705843</v>
      </c>
    </row>
    <row r="51">
      <c r="A51">
        <f>HYPERLINK("https://stackoverflow.com/q/41945601", "41945601")</f>
        <v/>
      </c>
      <c r="B51" t="n">
        <v>0.2951940035273369</v>
      </c>
    </row>
    <row r="52">
      <c r="A52">
        <f>HYPERLINK("https://stackoverflow.com/q/42073424", "42073424")</f>
        <v/>
      </c>
      <c r="B52" t="n">
        <v>0.4477633477633479</v>
      </c>
    </row>
    <row r="53">
      <c r="A53">
        <f>HYPERLINK("https://stackoverflow.com/q/42227249", "42227249")</f>
        <v/>
      </c>
      <c r="B53" t="n">
        <v>0.236863711001642</v>
      </c>
    </row>
    <row r="54">
      <c r="A54">
        <f>HYPERLINK("https://stackoverflow.com/q/42239047", "42239047")</f>
        <v/>
      </c>
      <c r="B54" t="n">
        <v>0.2742121002990568</v>
      </c>
    </row>
    <row r="55">
      <c r="A55">
        <f>HYPERLINK("https://stackoverflow.com/q/42379606", "42379606")</f>
        <v/>
      </c>
      <c r="B55" t="n">
        <v>0.2292768959435626</v>
      </c>
    </row>
    <row r="56">
      <c r="A56">
        <f>HYPERLINK("https://stackoverflow.com/q/42388942", "42388942")</f>
        <v/>
      </c>
      <c r="B56" t="n">
        <v>0.2343358395989975</v>
      </c>
    </row>
    <row r="57">
      <c r="A57">
        <f>HYPERLINK("https://stackoverflow.com/q/42470252", "42470252")</f>
        <v/>
      </c>
      <c r="B57" t="n">
        <v>0.3581837106427271</v>
      </c>
    </row>
    <row r="58">
      <c r="A58">
        <f>HYPERLINK("https://stackoverflow.com/q/42503229", "42503229")</f>
        <v/>
      </c>
      <c r="B58" t="n">
        <v>0.2722689075630253</v>
      </c>
    </row>
    <row r="59">
      <c r="A59">
        <f>HYPERLINK("https://stackoverflow.com/q/42638538", "42638538")</f>
        <v/>
      </c>
      <c r="B59" t="n">
        <v>0.2476531831370541</v>
      </c>
    </row>
    <row r="60">
      <c r="A60">
        <f>HYPERLINK("https://stackoverflow.com/q/42672196", "42672196")</f>
        <v/>
      </c>
      <c r="B60" t="n">
        <v>0.3995157384987894</v>
      </c>
    </row>
    <row r="61">
      <c r="A61">
        <f>HYPERLINK("https://stackoverflow.com/q/42677688", "42677688")</f>
        <v/>
      </c>
      <c r="B61" t="n">
        <v>0.1971696309045707</v>
      </c>
    </row>
    <row r="62">
      <c r="A62">
        <f>HYPERLINK("https://stackoverflow.com/q/42859142", "42859142")</f>
        <v/>
      </c>
      <c r="B62" t="n">
        <v>0.341765873015873</v>
      </c>
    </row>
    <row r="63">
      <c r="A63">
        <f>HYPERLINK("https://stackoverflow.com/q/42859891", "42859891")</f>
        <v/>
      </c>
      <c r="B63" t="n">
        <v>0.2346632346632347</v>
      </c>
    </row>
    <row r="64">
      <c r="A64">
        <f>HYPERLINK("https://stackoverflow.com/q/42912565", "42912565")</f>
        <v/>
      </c>
      <c r="B64" t="n">
        <v>0.5053933175480136</v>
      </c>
    </row>
    <row r="65">
      <c r="A65">
        <f>HYPERLINK("https://stackoverflow.com/q/42955004", "42955004")</f>
        <v/>
      </c>
      <c r="B65" t="n">
        <v>0.264935064935065</v>
      </c>
    </row>
    <row r="66">
      <c r="A66">
        <f>HYPERLINK("https://stackoverflow.com/q/43079162", "43079162")</f>
        <v/>
      </c>
      <c r="B66" t="n">
        <v>0.2809687448862707</v>
      </c>
    </row>
    <row r="67">
      <c r="A67">
        <f>HYPERLINK("https://stackoverflow.com/q/43213661", "43213661")</f>
        <v/>
      </c>
      <c r="B67" t="n">
        <v>0.2065018315018315</v>
      </c>
    </row>
    <row r="68">
      <c r="A68">
        <f>HYPERLINK("https://stackoverflow.com/q/43241155", "43241155")</f>
        <v/>
      </c>
      <c r="B68" t="n">
        <v>0.2409381663113006</v>
      </c>
    </row>
    <row r="69">
      <c r="A69">
        <f>HYPERLINK("https://stackoverflow.com/q/43454426", "43454426")</f>
        <v/>
      </c>
      <c r="B69" t="n">
        <v>0.1840349666436623</v>
      </c>
    </row>
    <row r="70">
      <c r="A70">
        <f>HYPERLINK("https://stackoverflow.com/q/43480568", "43480568")</f>
        <v/>
      </c>
      <c r="B70" t="n">
        <v>0.3857034877443041</v>
      </c>
    </row>
    <row r="71">
      <c r="A71">
        <f>HYPERLINK("https://stackoverflow.com/q/43535377", "43535377")</f>
        <v/>
      </c>
      <c r="B71" t="n">
        <v>0.1846493871810328</v>
      </c>
    </row>
    <row r="72">
      <c r="A72">
        <f>HYPERLINK("https://stackoverflow.com/q/43549963", "43549963")</f>
        <v/>
      </c>
      <c r="B72" t="n">
        <v>0.2225274725274725</v>
      </c>
    </row>
    <row r="73">
      <c r="A73">
        <f>HYPERLINK("https://stackoverflow.com/q/43618424", "43618424")</f>
        <v/>
      </c>
      <c r="B73" t="n">
        <v>0.2492368742368742</v>
      </c>
    </row>
    <row r="74">
      <c r="A74">
        <f>HYPERLINK("https://stackoverflow.com/q/43646460", "43646460")</f>
        <v/>
      </c>
      <c r="B74" t="n">
        <v>0.2264185367633643</v>
      </c>
    </row>
    <row r="75">
      <c r="A75">
        <f>HYPERLINK("https://stackoverflow.com/q/43734104", "43734104")</f>
        <v/>
      </c>
      <c r="B75" t="n">
        <v>0.2136471446816275</v>
      </c>
    </row>
    <row r="76">
      <c r="A76">
        <f>HYPERLINK("https://stackoverflow.com/q/43860901", "43860901")</f>
        <v/>
      </c>
      <c r="B76" t="n">
        <v>0.3513133867116169</v>
      </c>
    </row>
    <row r="77">
      <c r="A77">
        <f>HYPERLINK("https://stackoverflow.com/q/43861008", "43861008")</f>
        <v/>
      </c>
      <c r="B77" t="n">
        <v>0.3720014321518083</v>
      </c>
    </row>
    <row r="78">
      <c r="A78">
        <f>HYPERLINK("https://stackoverflow.com/q/43965841", "43965841")</f>
        <v/>
      </c>
      <c r="B78" t="n">
        <v>0.2445551864156516</v>
      </c>
    </row>
    <row r="79">
      <c r="A79">
        <f>HYPERLINK("https://stackoverflow.com/q/44013975", "44013975")</f>
        <v/>
      </c>
      <c r="B79" t="n">
        <v>0.3693528693528694</v>
      </c>
    </row>
    <row r="80">
      <c r="A80">
        <f>HYPERLINK("https://stackoverflow.com/q/44080566", "44080566")</f>
        <v/>
      </c>
      <c r="B80" t="n">
        <v>0.4292541389315584</v>
      </c>
    </row>
    <row r="81">
      <c r="A81">
        <f>HYPERLINK("https://stackoverflow.com/q/44106979", "44106979")</f>
        <v/>
      </c>
      <c r="B81" t="n">
        <v>0.2258014316837847</v>
      </c>
    </row>
    <row r="82">
      <c r="A82">
        <f>HYPERLINK("https://stackoverflow.com/q/44178272", "44178272")</f>
        <v/>
      </c>
      <c r="B82" t="n">
        <v>0.1990632318501171</v>
      </c>
    </row>
    <row r="83">
      <c r="A83">
        <f>HYPERLINK("https://stackoverflow.com/q/44193732", "44193732")</f>
        <v/>
      </c>
      <c r="B83" t="n">
        <v>0.1795634920634921</v>
      </c>
    </row>
    <row r="84">
      <c r="A84">
        <f>HYPERLINK("https://stackoverflow.com/q/44416531", "44416531")</f>
        <v/>
      </c>
      <c r="B84" t="n">
        <v>0.3147502903600465</v>
      </c>
    </row>
    <row r="85">
      <c r="A85">
        <f>HYPERLINK("https://stackoverflow.com/q/44425720", "44425720")</f>
        <v/>
      </c>
      <c r="B85" t="n">
        <v>0.2073517126148705</v>
      </c>
    </row>
    <row r="86">
      <c r="A86">
        <f>HYPERLINK("https://stackoverflow.com/q/44565423", "44565423")</f>
        <v/>
      </c>
      <c r="B86" t="n">
        <v>0.1962301587301588</v>
      </c>
    </row>
    <row r="87">
      <c r="A87">
        <f>HYPERLINK("https://stackoverflow.com/q/44638137", "44638137")</f>
        <v/>
      </c>
      <c r="B87" t="n">
        <v>0.2005291005291005</v>
      </c>
    </row>
    <row r="88">
      <c r="A88">
        <f>HYPERLINK("https://stackoverflow.com/q/44641222", "44641222")</f>
        <v/>
      </c>
      <c r="B88" t="n">
        <v>0.2786967418546366</v>
      </c>
    </row>
    <row r="89">
      <c r="A89">
        <f>HYPERLINK("https://stackoverflow.com/q/44806952", "44806952")</f>
        <v/>
      </c>
      <c r="B89" t="n">
        <v>0.2740317460317461</v>
      </c>
    </row>
    <row r="90">
      <c r="A90">
        <f>HYPERLINK("https://stackoverflow.com/q/44889483", "44889483")</f>
        <v/>
      </c>
      <c r="B90" t="n">
        <v>0.2855797686306161</v>
      </c>
    </row>
    <row r="91">
      <c r="A91">
        <f>HYPERLINK("https://stackoverflow.com/q/44903106", "44903106")</f>
        <v/>
      </c>
      <c r="B91" t="n">
        <v>0.358941798941799</v>
      </c>
    </row>
    <row r="92">
      <c r="A92">
        <f>HYPERLINK("https://stackoverflow.com/q/44950507", "44950507")</f>
        <v/>
      </c>
      <c r="B92" t="n">
        <v>0.2469911041339613</v>
      </c>
    </row>
    <row r="93">
      <c r="A93">
        <f>HYPERLINK("https://stackoverflow.com/q/44952033", "44952033")</f>
        <v/>
      </c>
      <c r="B93" t="n">
        <v>0.2182539682539683</v>
      </c>
    </row>
    <row r="94">
      <c r="A94">
        <f>HYPERLINK("https://stackoverflow.com/q/45091910", "45091910")</f>
        <v/>
      </c>
      <c r="B94" t="n">
        <v>0.2958152958152959</v>
      </c>
    </row>
    <row r="95">
      <c r="A95">
        <f>HYPERLINK("https://stackoverflow.com/q/45133010", "45133010")</f>
        <v/>
      </c>
      <c r="B95" t="n">
        <v>0.2246879334257975</v>
      </c>
    </row>
    <row r="96">
      <c r="A96">
        <f>HYPERLINK("https://stackoverflow.com/q/45171327", "45171327")</f>
        <v/>
      </c>
      <c r="B96" t="n">
        <v>0.1868131868131868</v>
      </c>
    </row>
    <row r="97">
      <c r="A97">
        <f>HYPERLINK("https://stackoverflow.com/q/45197195", "45197195")</f>
        <v/>
      </c>
      <c r="B97" t="n">
        <v>0.2329272794389074</v>
      </c>
    </row>
    <row r="98">
      <c r="A98">
        <f>HYPERLINK("https://stackoverflow.com/q/45245708", "45245708")</f>
        <v/>
      </c>
      <c r="B98" t="n">
        <v>0.3871572871572872</v>
      </c>
    </row>
    <row r="99">
      <c r="A99">
        <f>HYPERLINK("https://stackoverflow.com/q/45273016", "45273016")</f>
        <v/>
      </c>
      <c r="B99" t="n">
        <v>0.2453591606133979</v>
      </c>
    </row>
    <row r="100">
      <c r="A100">
        <f>HYPERLINK("https://stackoverflow.com/q/45288895", "45288895")</f>
        <v/>
      </c>
      <c r="B100" t="n">
        <v>0.3002267573696145</v>
      </c>
    </row>
    <row r="101">
      <c r="A101">
        <f>HYPERLINK("https://stackoverflow.com/q/45310175", "45310175")</f>
        <v/>
      </c>
      <c r="B101" t="n">
        <v>0.2520246193715582</v>
      </c>
    </row>
    <row r="102">
      <c r="A102">
        <f>HYPERLINK("https://stackoverflow.com/q/45324749", "45324749")</f>
        <v/>
      </c>
      <c r="B102" t="n">
        <v>0.376984126984127</v>
      </c>
    </row>
    <row r="103">
      <c r="A103">
        <f>HYPERLINK("https://stackoverflow.com/q/45363366", "45363366")</f>
        <v/>
      </c>
      <c r="B103" t="n">
        <v>0.2933383327084115</v>
      </c>
    </row>
    <row r="104">
      <c r="A104">
        <f>HYPERLINK("https://stackoverflow.com/q/45418662", "45418662")</f>
        <v/>
      </c>
      <c r="B104" t="n">
        <v>0.2633579253297564</v>
      </c>
    </row>
    <row r="105">
      <c r="A105">
        <f>HYPERLINK("https://stackoverflow.com/q/45483554", "45483554")</f>
        <v/>
      </c>
      <c r="B105" t="n">
        <v>0.2485322896281801</v>
      </c>
    </row>
    <row r="106">
      <c r="A106">
        <f>HYPERLINK("https://stackoverflow.com/q/45565228", "45565228")</f>
        <v/>
      </c>
      <c r="B106" t="n">
        <v>0.2085848423876593</v>
      </c>
    </row>
    <row r="107">
      <c r="A107">
        <f>HYPERLINK("https://stackoverflow.com/q/45672938", "45672938")</f>
        <v/>
      </c>
      <c r="B107" t="n">
        <v>0.369112672391361</v>
      </c>
    </row>
    <row r="108">
      <c r="A108">
        <f>HYPERLINK("https://stackoverflow.com/q/45686397", "45686397")</f>
        <v/>
      </c>
      <c r="B108" t="n">
        <v>0.2528344671201815</v>
      </c>
    </row>
    <row r="109">
      <c r="A109">
        <f>HYPERLINK("https://stackoverflow.com/q/45767036", "45767036")</f>
        <v/>
      </c>
      <c r="B109" t="n">
        <v>0.2591947348044909</v>
      </c>
    </row>
    <row r="110">
      <c r="A110">
        <f>HYPERLINK("https://stackoverflow.com/q/45805113", "45805113")</f>
        <v/>
      </c>
      <c r="B110" t="n">
        <v>0.2683096630465052</v>
      </c>
    </row>
    <row r="111">
      <c r="A111">
        <f>HYPERLINK("https://stackoverflow.com/q/45827341", "45827341")</f>
        <v/>
      </c>
      <c r="B111" t="n">
        <v>0.2020358868184955</v>
      </c>
    </row>
    <row r="112">
      <c r="A112">
        <f>HYPERLINK("https://stackoverflow.com/q/45830273", "45830273")</f>
        <v/>
      </c>
      <c r="B112" t="n">
        <v>0.2088293650793651</v>
      </c>
    </row>
    <row r="113">
      <c r="A113">
        <f>HYPERLINK("https://stackoverflow.com/q/45875383", "45875383")</f>
        <v/>
      </c>
      <c r="B113" t="n">
        <v>0.2737317149081855</v>
      </c>
    </row>
    <row r="114">
      <c r="A114">
        <f>HYPERLINK("https://stackoverflow.com/q/45921253", "45921253")</f>
        <v/>
      </c>
      <c r="B114" t="n">
        <v>0.1782661782661783</v>
      </c>
    </row>
    <row r="115">
      <c r="A115">
        <f>HYPERLINK("https://stackoverflow.com/q/45954124", "45954124")</f>
        <v/>
      </c>
      <c r="B115" t="n">
        <v>0.2922733831824742</v>
      </c>
    </row>
    <row r="116">
      <c r="A116">
        <f>HYPERLINK("https://stackoverflow.com/q/45955538", "45955538")</f>
        <v/>
      </c>
      <c r="B116" t="n">
        <v>0.2270258980785297</v>
      </c>
    </row>
    <row r="117">
      <c r="A117">
        <f>HYPERLINK("https://stackoverflow.com/q/45975826", "45975826")</f>
        <v/>
      </c>
      <c r="B117" t="n">
        <v>0.1866151866151866</v>
      </c>
    </row>
    <row r="118">
      <c r="A118">
        <f>HYPERLINK("https://stackoverflow.com/q/45996851", "45996851")</f>
        <v/>
      </c>
      <c r="B118" t="n">
        <v>0.3084755914944595</v>
      </c>
    </row>
    <row r="119">
      <c r="A119">
        <f>HYPERLINK("https://stackoverflow.com/q/46038130", "46038130")</f>
        <v/>
      </c>
      <c r="B119" t="n">
        <v>0.3468168629458953</v>
      </c>
    </row>
    <row r="120">
      <c r="A120">
        <f>HYPERLINK("https://stackoverflow.com/q/46057517", "46057517")</f>
        <v/>
      </c>
      <c r="B120" t="n">
        <v>0.250577901063338</v>
      </c>
    </row>
    <row r="121">
      <c r="A121">
        <f>HYPERLINK("https://stackoverflow.com/q/46088465", "46088465")</f>
        <v/>
      </c>
      <c r="B121" t="n">
        <v>0.3559959629323792</v>
      </c>
    </row>
    <row r="122">
      <c r="A122">
        <f>HYPERLINK("https://stackoverflow.com/q/46158698", "46158698")</f>
        <v/>
      </c>
      <c r="B122" t="n">
        <v>0.3551348250143431</v>
      </c>
    </row>
    <row r="123">
      <c r="A123">
        <f>HYPERLINK("https://stackoverflow.com/q/46257017", "46257017")</f>
        <v/>
      </c>
      <c r="B123" t="n">
        <v>0.2708855472013367</v>
      </c>
    </row>
    <row r="124">
      <c r="A124">
        <f>HYPERLINK("https://stackoverflow.com/q/46275169", "46275169")</f>
        <v/>
      </c>
      <c r="B124" t="n">
        <v>0.2718253968253969</v>
      </c>
    </row>
    <row r="125">
      <c r="A125">
        <f>HYPERLINK("https://stackoverflow.com/q/46277360", "46277360")</f>
        <v/>
      </c>
      <c r="B125" t="n">
        <v>0.2099773242630386</v>
      </c>
    </row>
    <row r="126">
      <c r="A126">
        <f>HYPERLINK("https://stackoverflow.com/q/46289453", "46289453")</f>
        <v/>
      </c>
      <c r="B126" t="n">
        <v>0.2233742959549411</v>
      </c>
    </row>
    <row r="127">
      <c r="A127">
        <f>HYPERLINK("https://stackoverflow.com/q/46303370", "46303370")</f>
        <v/>
      </c>
      <c r="B127" t="n">
        <v>0.3097041847041848</v>
      </c>
    </row>
    <row r="128">
      <c r="A128">
        <f>HYPERLINK("https://stackoverflow.com/q/46314967", "46314967")</f>
        <v/>
      </c>
      <c r="B128" t="n">
        <v>0.2112193362193363</v>
      </c>
    </row>
    <row r="129">
      <c r="A129">
        <f>HYPERLINK("https://stackoverflow.com/q/46422037", "46422037")</f>
        <v/>
      </c>
      <c r="B129" t="n">
        <v>0.4520634920634921</v>
      </c>
    </row>
    <row r="130">
      <c r="A130">
        <f>HYPERLINK("https://stackoverflow.com/q/46429884", "46429884")</f>
        <v/>
      </c>
      <c r="B130" t="n">
        <v>0.2868617326448653</v>
      </c>
    </row>
    <row r="131">
      <c r="A131">
        <f>HYPERLINK("https://stackoverflow.com/q/46463283", "46463283")</f>
        <v/>
      </c>
      <c r="B131" t="n">
        <v>0.3822642004460187</v>
      </c>
    </row>
    <row r="132">
      <c r="A132">
        <f>HYPERLINK("https://stackoverflow.com/q/46595947", "46595947")</f>
        <v/>
      </c>
      <c r="B132" t="n">
        <v>0.2612146307798482</v>
      </c>
    </row>
    <row r="133">
      <c r="A133">
        <f>HYPERLINK("https://stackoverflow.com/q/46627009", "46627009")</f>
        <v/>
      </c>
      <c r="B133" t="n">
        <v>0.3315192743764173</v>
      </c>
    </row>
    <row r="134">
      <c r="A134">
        <f>HYPERLINK("https://stackoverflow.com/q/46703013", "46703013")</f>
        <v/>
      </c>
      <c r="B134" t="n">
        <v>0.2226292226292227</v>
      </c>
    </row>
    <row r="135">
      <c r="A135">
        <f>HYPERLINK("https://stackoverflow.com/q/46733068", "46733068")</f>
        <v/>
      </c>
      <c r="B135" t="n">
        <v>0.3070899470899471</v>
      </c>
    </row>
    <row r="136">
      <c r="A136">
        <f>HYPERLINK("https://stackoverflow.com/q/46894604", "46894604")</f>
        <v/>
      </c>
      <c r="B136" t="n">
        <v>0.2988187523071244</v>
      </c>
    </row>
    <row r="137">
      <c r="A137">
        <f>HYPERLINK("https://stackoverflow.com/q/46945536", "46945536")</f>
        <v/>
      </c>
      <c r="B137" t="n">
        <v>0.2110832637148426</v>
      </c>
    </row>
    <row r="138">
      <c r="A138">
        <f>HYPERLINK("https://stackoverflow.com/q/47060216", "47060216")</f>
        <v/>
      </c>
      <c r="B138" t="n">
        <v>0.2724867724867726</v>
      </c>
    </row>
    <row r="139">
      <c r="A139">
        <f>HYPERLINK("https://stackoverflow.com/q/47087186", "47087186")</f>
        <v/>
      </c>
      <c r="B139" t="n">
        <v>0.2696687370600414</v>
      </c>
    </row>
    <row r="140">
      <c r="A140">
        <f>HYPERLINK("https://stackoverflow.com/q/47189669", "47189669")</f>
        <v/>
      </c>
      <c r="B140" t="n">
        <v>0.2308341776426883</v>
      </c>
    </row>
    <row r="141">
      <c r="A141">
        <f>HYPERLINK("https://stackoverflow.com/q/47336062", "47336062")</f>
        <v/>
      </c>
      <c r="B141" t="n">
        <v>0.2962301587301588</v>
      </c>
    </row>
    <row r="142">
      <c r="A142">
        <f>HYPERLINK("https://stackoverflow.com/q/47437912", "47437912")</f>
        <v/>
      </c>
      <c r="B142" t="n">
        <v>0.3347845804988663</v>
      </c>
    </row>
    <row r="143">
      <c r="A143">
        <f>HYPERLINK("https://stackoverflow.com/q/47705174", "47705174")</f>
        <v/>
      </c>
      <c r="B143" t="n">
        <v>0.4041514041514042</v>
      </c>
    </row>
    <row r="144">
      <c r="A144">
        <f>HYPERLINK("https://stackoverflow.com/q/47802967", "47802967")</f>
        <v/>
      </c>
      <c r="B144" t="n">
        <v>0.2873015873015874</v>
      </c>
    </row>
    <row r="145">
      <c r="A145">
        <f>HYPERLINK("https://stackoverflow.com/q/48091397", "48091397")</f>
        <v/>
      </c>
      <c r="B145" t="n">
        <v>0.2373949579831933</v>
      </c>
    </row>
    <row r="146">
      <c r="A146">
        <f>HYPERLINK("https://stackoverflow.com/q/48119162", "48119162")</f>
        <v/>
      </c>
      <c r="B146" t="n">
        <v>0.2403993855606759</v>
      </c>
    </row>
    <row r="147">
      <c r="A147">
        <f>HYPERLINK("https://stackoverflow.com/q/48158928", "48158928")</f>
        <v/>
      </c>
      <c r="B147" t="n">
        <v>0.2156714537666918</v>
      </c>
    </row>
    <row r="148">
      <c r="A148">
        <f>HYPERLINK("https://stackoverflow.com/q/48291882", "48291882")</f>
        <v/>
      </c>
      <c r="B148" t="n">
        <v>0.1663113006396588</v>
      </c>
    </row>
    <row r="149">
      <c r="A149">
        <f>HYPERLINK("https://stackoverflow.com/q/48383905", "48383905")</f>
        <v/>
      </c>
      <c r="B149" t="n">
        <v>0.2841843564735131</v>
      </c>
    </row>
    <row r="150">
      <c r="A150">
        <f>HYPERLINK("https://stackoverflow.com/q/48413268", "48413268")</f>
        <v/>
      </c>
      <c r="B150" t="n">
        <v>0.2142857142857143</v>
      </c>
    </row>
    <row r="151">
      <c r="A151">
        <f>HYPERLINK("https://stackoverflow.com/q/48439073", "48439073")</f>
        <v/>
      </c>
      <c r="B151" t="n">
        <v>0.4073498964803314</v>
      </c>
    </row>
    <row r="152">
      <c r="A152">
        <f>HYPERLINK("https://stackoverflow.com/q/48466362", "48466362")</f>
        <v/>
      </c>
      <c r="B152" t="n">
        <v>0.2060552616108172</v>
      </c>
    </row>
    <row r="153">
      <c r="A153">
        <f>HYPERLINK("https://stackoverflow.com/q/48528931", "48528931")</f>
        <v/>
      </c>
      <c r="B153" t="n">
        <v>0.2156084656084656</v>
      </c>
    </row>
    <row r="154">
      <c r="A154">
        <f>HYPERLINK("https://stackoverflow.com/q/48591858", "48591858")</f>
        <v/>
      </c>
      <c r="B154" t="n">
        <v>0.2186020607073239</v>
      </c>
    </row>
    <row r="155">
      <c r="A155">
        <f>HYPERLINK("https://stackoverflow.com/q/48601226", "48601226")</f>
        <v/>
      </c>
      <c r="B155" t="n">
        <v>0.2106392106392106</v>
      </c>
    </row>
    <row r="156">
      <c r="A156">
        <f>HYPERLINK("https://stackoverflow.com/q/48651904", "48651904")</f>
        <v/>
      </c>
      <c r="B156" t="n">
        <v>0.3929673721340389</v>
      </c>
    </row>
    <row r="157">
      <c r="A157">
        <f>HYPERLINK("https://stackoverflow.com/q/48672445", "48672445")</f>
        <v/>
      </c>
      <c r="B157" t="n">
        <v>0.1772859378493181</v>
      </c>
    </row>
    <row r="158">
      <c r="A158">
        <f>HYPERLINK("https://stackoverflow.com/q/48757984", "48757984")</f>
        <v/>
      </c>
      <c r="B158" t="n">
        <v>0.3211152882205515</v>
      </c>
    </row>
    <row r="159">
      <c r="A159">
        <f>HYPERLINK("https://stackoverflow.com/q/48773927", "48773927")</f>
        <v/>
      </c>
      <c r="B159" t="n">
        <v>0.1920634920634921</v>
      </c>
    </row>
    <row r="160">
      <c r="A160">
        <f>HYPERLINK("https://stackoverflow.com/q/48775484", "48775484")</f>
        <v/>
      </c>
      <c r="B160" t="n">
        <v>0.2574452003023432</v>
      </c>
    </row>
    <row r="161">
      <c r="A161">
        <f>HYPERLINK("https://stackoverflow.com/q/48869897", "48869897")</f>
        <v/>
      </c>
      <c r="B161" t="n">
        <v>0.2370645227788085</v>
      </c>
    </row>
    <row r="162">
      <c r="A162">
        <f>HYPERLINK("https://stackoverflow.com/q/48880561", "48880561")</f>
        <v/>
      </c>
      <c r="B162" t="n">
        <v>0.2774685631828489</v>
      </c>
    </row>
    <row r="163">
      <c r="A163">
        <f>HYPERLINK("https://stackoverflow.com/q/49006215", "49006215")</f>
        <v/>
      </c>
      <c r="B163" t="n">
        <v>0.2946254525201894</v>
      </c>
    </row>
    <row r="164">
      <c r="A164">
        <f>HYPERLINK("https://stackoverflow.com/q/49033921", "49033921")</f>
        <v/>
      </c>
      <c r="B164" t="n">
        <v>0.3951447245564895</v>
      </c>
    </row>
    <row r="165">
      <c r="A165">
        <f>HYPERLINK("https://stackoverflow.com/q/49103880", "49103880")</f>
        <v/>
      </c>
      <c r="B165" t="n">
        <v>0.406199225096863</v>
      </c>
    </row>
    <row r="166">
      <c r="A166">
        <f>HYPERLINK("https://stackoverflow.com/q/49223721", "49223721")</f>
        <v/>
      </c>
      <c r="B166" t="n">
        <v>0.2610976594027442</v>
      </c>
    </row>
    <row r="167">
      <c r="A167">
        <f>HYPERLINK("https://stackoverflow.com/q/49249899", "49249899")</f>
        <v/>
      </c>
      <c r="B167" t="n">
        <v>0.1851106639839034</v>
      </c>
    </row>
    <row r="168">
      <c r="A168">
        <f>HYPERLINK("https://stackoverflow.com/q/49301986", "49301986")</f>
        <v/>
      </c>
      <c r="B168" t="n">
        <v>0.2131996658312448</v>
      </c>
    </row>
    <row r="169">
      <c r="A169">
        <f>HYPERLINK("https://stackoverflow.com/q/49320948", "49320948")</f>
        <v/>
      </c>
      <c r="B169" t="n">
        <v>0.238343253968254</v>
      </c>
    </row>
    <row r="170">
      <c r="A170">
        <f>HYPERLINK("https://stackoverflow.com/q/49372027", "49372027")</f>
        <v/>
      </c>
      <c r="B170" t="n">
        <v>0.2731395588538446</v>
      </c>
    </row>
    <row r="171">
      <c r="A171">
        <f>HYPERLINK("https://stackoverflow.com/q/49434916", "49434916")</f>
        <v/>
      </c>
      <c r="B171" t="n">
        <v>0.2787586944890316</v>
      </c>
    </row>
    <row r="172">
      <c r="A172">
        <f>HYPERLINK("https://stackoverflow.com/q/49447462", "49447462")</f>
        <v/>
      </c>
      <c r="B172" t="n">
        <v>0.2110904968047826</v>
      </c>
    </row>
    <row r="173">
      <c r="A173">
        <f>HYPERLINK("https://stackoverflow.com/q/49496987", "49496987")</f>
        <v/>
      </c>
      <c r="B173" t="n">
        <v>0.3300191871620443</v>
      </c>
    </row>
    <row r="174">
      <c r="A174">
        <f>HYPERLINK("https://stackoverflow.com/q/49509195", "49509195")</f>
        <v/>
      </c>
      <c r="B174" t="n">
        <v>0.2244200244200244</v>
      </c>
    </row>
    <row r="175">
      <c r="A175">
        <f>HYPERLINK("https://stackoverflow.com/q/49528679", "49528679")</f>
        <v/>
      </c>
      <c r="B175" t="n">
        <v>0.2967344050146599</v>
      </c>
    </row>
    <row r="176">
      <c r="A176">
        <f>HYPERLINK("https://stackoverflow.com/q/49565318", "49565318")</f>
        <v/>
      </c>
      <c r="B176" t="n">
        <v>0.2327228327228327</v>
      </c>
    </row>
    <row r="177">
      <c r="A177">
        <f>HYPERLINK("https://stackoverflow.com/q/49615281", "49615281")</f>
        <v/>
      </c>
      <c r="B177" t="n">
        <v>0.4043027679391317</v>
      </c>
    </row>
    <row r="178">
      <c r="A178">
        <f>HYPERLINK("https://stackoverflow.com/q/49659166", "49659166")</f>
        <v/>
      </c>
      <c r="B178" t="n">
        <v>0.4205733973175834</v>
      </c>
    </row>
    <row r="179">
      <c r="A179">
        <f>HYPERLINK("https://stackoverflow.com/q/49669653", "49669653")</f>
        <v/>
      </c>
      <c r="B179" t="n">
        <v>0.231942906361511</v>
      </c>
    </row>
    <row r="180">
      <c r="A180">
        <f>HYPERLINK("https://stackoverflow.com/q/49701465", "49701465")</f>
        <v/>
      </c>
      <c r="B180" t="n">
        <v>0.2252100840336135</v>
      </c>
    </row>
    <row r="181">
      <c r="A181">
        <f>HYPERLINK("https://stackoverflow.com/q/49715967", "49715967")</f>
        <v/>
      </c>
      <c r="B181" t="n">
        <v>0.3003663003663004</v>
      </c>
    </row>
    <row r="182">
      <c r="A182">
        <f>HYPERLINK("https://stackoverflow.com/q/49809115", "49809115")</f>
        <v/>
      </c>
      <c r="B182" t="n">
        <v>0.3599275967697021</v>
      </c>
    </row>
    <row r="183">
      <c r="A183">
        <f>HYPERLINK("https://stackoverflow.com/q/49933936", "49933936")</f>
        <v/>
      </c>
      <c r="B183" t="n">
        <v>0.2694235588972432</v>
      </c>
    </row>
    <row r="184">
      <c r="A184">
        <f>HYPERLINK("https://stackoverflow.com/q/49957580", "49957580")</f>
        <v/>
      </c>
      <c r="B184" t="n">
        <v>0.2984126984126985</v>
      </c>
    </row>
    <row r="185">
      <c r="A185">
        <f>HYPERLINK("https://stackoverflow.com/q/49969127", "49969127")</f>
        <v/>
      </c>
      <c r="B185" t="n">
        <v>0.3029556650246307</v>
      </c>
    </row>
    <row r="186">
      <c r="A186">
        <f>HYPERLINK("https://stackoverflow.com/q/50036821", "50036821")</f>
        <v/>
      </c>
      <c r="B186" t="n">
        <v>0.1598302687411598</v>
      </c>
    </row>
    <row r="187">
      <c r="A187">
        <f>HYPERLINK("https://stackoverflow.com/q/50038740", "50038740")</f>
        <v/>
      </c>
      <c r="B187" t="n">
        <v>0.179578298981284</v>
      </c>
    </row>
    <row r="188">
      <c r="A188">
        <f>HYPERLINK("https://stackoverflow.com/q/50104914", "50104914")</f>
        <v/>
      </c>
      <c r="B188" t="n">
        <v>0.2988267770876467</v>
      </c>
    </row>
    <row r="189">
      <c r="A189">
        <f>HYPERLINK("https://stackoverflow.com/q/50115856", "50115856")</f>
        <v/>
      </c>
      <c r="B189" t="n">
        <v>0.2353882121323982</v>
      </c>
    </row>
    <row r="190">
      <c r="A190">
        <f>HYPERLINK("https://stackoverflow.com/q/50128461", "50128461")</f>
        <v/>
      </c>
      <c r="B190" t="n">
        <v>0.2288359788359788</v>
      </c>
    </row>
    <row r="191">
      <c r="A191">
        <f>HYPERLINK("https://stackoverflow.com/q/50164098", "50164098")</f>
        <v/>
      </c>
      <c r="B191" t="n">
        <v>0.2408963585434174</v>
      </c>
    </row>
    <row r="192">
      <c r="A192">
        <f>HYPERLINK("https://stackoverflow.com/q/50170184", "50170184")</f>
        <v/>
      </c>
      <c r="B192" t="n">
        <v>0.2528521825396826</v>
      </c>
    </row>
    <row r="193">
      <c r="A193">
        <f>HYPERLINK("https://stackoverflow.com/q/50197317", "50197317")</f>
        <v/>
      </c>
      <c r="B193" t="n">
        <v>0.2468631897203326</v>
      </c>
    </row>
    <row r="194">
      <c r="A194">
        <f>HYPERLINK("https://stackoverflow.com/q/50216642", "50216642")</f>
        <v/>
      </c>
      <c r="B194" t="n">
        <v>0.1772859378493181</v>
      </c>
    </row>
    <row r="195">
      <c r="A195">
        <f>HYPERLINK("https://stackoverflow.com/q/50247642", "50247642")</f>
        <v/>
      </c>
      <c r="B195" t="n">
        <v>0.2398837469260005</v>
      </c>
    </row>
    <row r="196">
      <c r="A196">
        <f>HYPERLINK("https://stackoverflow.com/q/50405394", "50405394")</f>
        <v/>
      </c>
      <c r="B196" t="n">
        <v>0.1976302257992399</v>
      </c>
    </row>
    <row r="197">
      <c r="A197">
        <f>HYPERLINK("https://stackoverflow.com/q/50415065", "50415065")</f>
        <v/>
      </c>
      <c r="B197" t="n">
        <v>0.2179675994108984</v>
      </c>
    </row>
    <row r="198">
      <c r="A198">
        <f>HYPERLINK("https://stackoverflow.com/q/50420941", "50420941")</f>
        <v/>
      </c>
      <c r="B198" t="n">
        <v>0.2115079365079365</v>
      </c>
    </row>
    <row r="199">
      <c r="A199">
        <f>HYPERLINK("https://stackoverflow.com/q/50442085", "50442085")</f>
        <v/>
      </c>
      <c r="B199" t="n">
        <v>0.3098251959011453</v>
      </c>
    </row>
    <row r="200">
      <c r="A200">
        <f>HYPERLINK("https://stackoverflow.com/q/50444796", "50444796")</f>
        <v/>
      </c>
      <c r="B200" t="n">
        <v>0.3729357062690398</v>
      </c>
    </row>
    <row r="201">
      <c r="A201">
        <f>HYPERLINK("https://stackoverflow.com/q/50487617", "50487617")</f>
        <v/>
      </c>
      <c r="B201" t="n">
        <v>0.2252394070575889</v>
      </c>
    </row>
    <row r="202">
      <c r="A202">
        <f>HYPERLINK("https://stackoverflow.com/q/50502923", "50502923")</f>
        <v/>
      </c>
      <c r="B202" t="n">
        <v>0.2213595583160801</v>
      </c>
    </row>
    <row r="203">
      <c r="A203">
        <f>HYPERLINK("https://stackoverflow.com/q/50506366", "50506366")</f>
        <v/>
      </c>
      <c r="B203" t="n">
        <v>0.289726146869004</v>
      </c>
    </row>
    <row r="204">
      <c r="A204">
        <f>HYPERLINK("https://stackoverflow.com/q/50611776", "50611776")</f>
        <v/>
      </c>
      <c r="B204" t="n">
        <v>0.3986843986843988</v>
      </c>
    </row>
    <row r="205">
      <c r="A205">
        <f>HYPERLINK("https://stackoverflow.com/q/50627461", "50627461")</f>
        <v/>
      </c>
      <c r="B205" t="n">
        <v>0.2906445406445407</v>
      </c>
    </row>
    <row r="206">
      <c r="A206">
        <f>HYPERLINK("https://stackoverflow.com/q/50632954", "50632954")</f>
        <v/>
      </c>
      <c r="B206" t="n">
        <v>0.2460317460317461</v>
      </c>
    </row>
    <row r="207">
      <c r="A207">
        <f>HYPERLINK("https://stackoverflow.com/q/50661246", "50661246")</f>
        <v/>
      </c>
      <c r="B207" t="n">
        <v>0.2932217932217933</v>
      </c>
    </row>
    <row r="208">
      <c r="A208">
        <f>HYPERLINK("https://stackoverflow.com/q/50775621", "50775621")</f>
        <v/>
      </c>
      <c r="B208" t="n">
        <v>0.3237025147137507</v>
      </c>
    </row>
    <row r="209">
      <c r="A209">
        <f>HYPERLINK("https://stackoverflow.com/q/50819321", "50819321")</f>
        <v/>
      </c>
      <c r="B209" t="n">
        <v>0.260901295384054</v>
      </c>
    </row>
    <row r="210">
      <c r="A210">
        <f>HYPERLINK("https://stackoverflow.com/q/50877919", "50877919")</f>
        <v/>
      </c>
      <c r="B210" t="n">
        <v>0.2307490489308671</v>
      </c>
    </row>
    <row r="211">
      <c r="A211">
        <f>HYPERLINK("https://stackoverflow.com/q/50882936", "50882936")</f>
        <v/>
      </c>
      <c r="B211" t="n">
        <v>0.2622287010042113</v>
      </c>
    </row>
    <row r="212">
      <c r="A212">
        <f>HYPERLINK("https://stackoverflow.com/q/50932709", "50932709")</f>
        <v/>
      </c>
      <c r="B212" t="n">
        <v>0.2773925104022192</v>
      </c>
    </row>
    <row r="213">
      <c r="A213">
        <f>HYPERLINK("https://stackoverflow.com/q/51028474", "51028474")</f>
        <v/>
      </c>
      <c r="B213" t="n">
        <v>0.2036340852130326</v>
      </c>
    </row>
    <row r="214">
      <c r="A214">
        <f>HYPERLINK("https://stackoverflow.com/q/51069295", "51069295")</f>
        <v/>
      </c>
      <c r="B214" t="n">
        <v>0.2900317460317461</v>
      </c>
    </row>
    <row r="215">
      <c r="A215">
        <f>HYPERLINK("https://stackoverflow.com/q/51076243", "51076243")</f>
        <v/>
      </c>
      <c r="B215" t="n">
        <v>0.2154195011337869</v>
      </c>
    </row>
    <row r="216">
      <c r="A216">
        <f>HYPERLINK("https://stackoverflow.com/q/51104084", "51104084")</f>
        <v/>
      </c>
      <c r="B216" t="n">
        <v>0.4486215538847119</v>
      </c>
    </row>
    <row r="217">
      <c r="A217">
        <f>HYPERLINK("https://stackoverflow.com/q/51178290", "51178290")</f>
        <v/>
      </c>
      <c r="B217" t="n">
        <v>0.238941798941799</v>
      </c>
    </row>
    <row r="218">
      <c r="A218">
        <f>HYPERLINK("https://stackoverflow.com/q/51208243", "51208243")</f>
        <v/>
      </c>
      <c r="B218" t="n">
        <v>0.2630779848171153</v>
      </c>
    </row>
    <row r="219">
      <c r="A219">
        <f>HYPERLINK("https://stackoverflow.com/q/51257658", "51257658")</f>
        <v/>
      </c>
      <c r="B219" t="n">
        <v>0.1920634920634921</v>
      </c>
    </row>
    <row r="220">
      <c r="A220">
        <f>HYPERLINK("https://stackoverflow.com/q/51282275", "51282275")</f>
        <v/>
      </c>
      <c r="B220" t="n">
        <v>0.3182640144665462</v>
      </c>
    </row>
    <row r="221">
      <c r="A221">
        <f>HYPERLINK("https://stackoverflow.com/q/51324328", "51324328")</f>
        <v/>
      </c>
      <c r="B221" t="n">
        <v>0.2776317070795599</v>
      </c>
    </row>
    <row r="222">
      <c r="A222">
        <f>HYPERLINK("https://stackoverflow.com/q/51352700", "51352700")</f>
        <v/>
      </c>
      <c r="B222" t="n">
        <v>0.3421640956852225</v>
      </c>
    </row>
    <row r="223">
      <c r="A223">
        <f>HYPERLINK("https://stackoverflow.com/q/51381243", "51381243")</f>
        <v/>
      </c>
      <c r="B223" t="n">
        <v>0.2339544513457557</v>
      </c>
    </row>
    <row r="224">
      <c r="A224">
        <f>HYPERLINK("https://stackoverflow.com/q/51383918", "51383918")</f>
        <v/>
      </c>
      <c r="B224" t="n">
        <v>0.2826126619230068</v>
      </c>
    </row>
    <row r="225">
      <c r="A225">
        <f>HYPERLINK("https://stackoverflow.com/q/51411038", "51411038")</f>
        <v/>
      </c>
      <c r="B225" t="n">
        <v>0.1695422130204739</v>
      </c>
    </row>
    <row r="226">
      <c r="A226">
        <f>HYPERLINK("https://stackoverflow.com/q/51493460", "51493460")</f>
        <v/>
      </c>
      <c r="B226" t="n">
        <v>0.22452636968766</v>
      </c>
    </row>
    <row r="227">
      <c r="A227">
        <f>HYPERLINK("https://stackoverflow.com/q/51499885", "51499885")</f>
        <v/>
      </c>
      <c r="B227" t="n">
        <v>0.3280423280423281</v>
      </c>
    </row>
    <row r="228">
      <c r="A228">
        <f>HYPERLINK("https://stackoverflow.com/q/51535030", "51535030")</f>
        <v/>
      </c>
      <c r="B228" t="n">
        <v>0.3090659340659342</v>
      </c>
    </row>
    <row r="229">
      <c r="A229">
        <f>HYPERLINK("https://stackoverflow.com/q/51580416", "51580416")</f>
        <v/>
      </c>
      <c r="B229" t="n">
        <v>0.3139066571902392</v>
      </c>
    </row>
    <row r="230">
      <c r="A230">
        <f>HYPERLINK("https://stackoverflow.com/q/51591812", "51591812")</f>
        <v/>
      </c>
      <c r="B230" t="n">
        <v>0.2514285714285714</v>
      </c>
    </row>
    <row r="231">
      <c r="A231">
        <f>HYPERLINK("https://stackoverflow.com/q/51653586", "51653586")</f>
        <v/>
      </c>
      <c r="B231" t="n">
        <v>0.3170426065162907</v>
      </c>
    </row>
    <row r="232">
      <c r="A232">
        <f>HYPERLINK("https://stackoverflow.com/q/51653789", "51653789")</f>
        <v/>
      </c>
      <c r="B232" t="n">
        <v>0.4798106377053745</v>
      </c>
    </row>
    <row r="233">
      <c r="A233">
        <f>HYPERLINK("https://stackoverflow.com/q/51666283", "51666283")</f>
        <v/>
      </c>
      <c r="B233" t="n">
        <v>0.1860902255639098</v>
      </c>
    </row>
    <row r="234">
      <c r="A234">
        <f>HYPERLINK("https://stackoverflow.com/q/51700472", "51700472")</f>
        <v/>
      </c>
      <c r="B234" t="n">
        <v>0.2226693494299128</v>
      </c>
    </row>
    <row r="235">
      <c r="A235">
        <f>HYPERLINK("https://stackoverflow.com/q/51744626", "51744626")</f>
        <v/>
      </c>
      <c r="B235" t="n">
        <v>0.3490491906333491</v>
      </c>
    </row>
    <row r="236">
      <c r="A236">
        <f>HYPERLINK("https://stackoverflow.com/q/51748181", "51748181")</f>
        <v/>
      </c>
      <c r="B236" t="n">
        <v>0.1819807735300693</v>
      </c>
    </row>
    <row r="237">
      <c r="A237">
        <f>HYPERLINK("https://stackoverflow.com/q/51764889", "51764889")</f>
        <v/>
      </c>
      <c r="B237" t="n">
        <v>0.2522045855379189</v>
      </c>
    </row>
    <row r="238">
      <c r="A238">
        <f>HYPERLINK("https://stackoverflow.com/q/51779833", "51779833")</f>
        <v/>
      </c>
      <c r="B238" t="n">
        <v>0.6310026120152703</v>
      </c>
    </row>
    <row r="239">
      <c r="A239">
        <f>HYPERLINK("https://stackoverflow.com/q/51820368", "51820368")</f>
        <v/>
      </c>
      <c r="B239" t="n">
        <v>0.3890977443609023</v>
      </c>
    </row>
    <row r="240">
      <c r="A240">
        <f>HYPERLINK("https://stackoverflow.com/q/51840153", "51840153")</f>
        <v/>
      </c>
      <c r="B240" t="n">
        <v>0.2210376687988628</v>
      </c>
    </row>
    <row r="241">
      <c r="A241">
        <f>HYPERLINK("https://stackoverflow.com/q/51893056", "51893056")</f>
        <v/>
      </c>
      <c r="B241" t="n">
        <v>0.1965452847805789</v>
      </c>
    </row>
    <row r="242">
      <c r="A242">
        <f>HYPERLINK("https://stackoverflow.com/q/52003746", "52003746")</f>
        <v/>
      </c>
      <c r="B242" t="n">
        <v>0.2511192511192512</v>
      </c>
    </row>
    <row r="243">
      <c r="A243">
        <f>HYPERLINK("https://stackoverflow.com/q/52054618", "52054618")</f>
        <v/>
      </c>
      <c r="B243" t="n">
        <v>0.2290029280320542</v>
      </c>
    </row>
    <row r="244">
      <c r="A244">
        <f>HYPERLINK("https://stackoverflow.com/q/52058662", "52058662")</f>
        <v/>
      </c>
      <c r="B244" t="n">
        <v>0.2853408029878619</v>
      </c>
    </row>
    <row r="245">
      <c r="A245">
        <f>HYPERLINK("https://stackoverflow.com/q/52058813", "52058813")</f>
        <v/>
      </c>
      <c r="B245" t="n">
        <v>0.3437550104216772</v>
      </c>
    </row>
    <row r="246">
      <c r="A246">
        <f>HYPERLINK("https://stackoverflow.com/q/52126309", "52126309")</f>
        <v/>
      </c>
      <c r="B246" t="n">
        <v>0.2916991933385376</v>
      </c>
    </row>
    <row r="247">
      <c r="A247">
        <f>HYPERLINK("https://stackoverflow.com/q/52133532", "52133532")</f>
        <v/>
      </c>
      <c r="B247" t="n">
        <v>0.2032115171650055</v>
      </c>
    </row>
    <row r="248">
      <c r="A248">
        <f>HYPERLINK("https://stackoverflow.com/q/52154790", "52154790")</f>
        <v/>
      </c>
      <c r="B248" t="n">
        <v>0.1932670504099075</v>
      </c>
    </row>
    <row r="249">
      <c r="A249">
        <f>HYPERLINK("https://stackoverflow.com/q/52187749", "52187749")</f>
        <v/>
      </c>
      <c r="B249" t="n">
        <v>0.2471391657438169</v>
      </c>
    </row>
    <row r="250">
      <c r="A250">
        <f>HYPERLINK("https://stackoverflow.com/q/52191591", "52191591")</f>
        <v/>
      </c>
      <c r="B250" t="n">
        <v>0.2043922591867798</v>
      </c>
    </row>
    <row r="251">
      <c r="A251">
        <f>HYPERLINK("https://stackoverflow.com/q/52205477", "52205477")</f>
        <v/>
      </c>
      <c r="B251" t="n">
        <v>0.2142857142857143</v>
      </c>
    </row>
    <row r="252">
      <c r="A252">
        <f>HYPERLINK("https://stackoverflow.com/q/52215513", "52215513")</f>
        <v/>
      </c>
      <c r="B252" t="n">
        <v>0.4268077601410936</v>
      </c>
    </row>
    <row r="253">
      <c r="A253">
        <f>HYPERLINK("https://stackoverflow.com/q/52215703", "52215703")</f>
        <v/>
      </c>
      <c r="B253" t="n">
        <v>0.1827431827431827</v>
      </c>
    </row>
    <row r="254">
      <c r="A254">
        <f>HYPERLINK("https://stackoverflow.com/q/52217414", "52217414")</f>
        <v/>
      </c>
      <c r="B254" t="n">
        <v>0.3068010659251535</v>
      </c>
    </row>
    <row r="255">
      <c r="A255">
        <f>HYPERLINK("https://stackoverflow.com/q/52223085", "52223085")</f>
        <v/>
      </c>
      <c r="B255" t="n">
        <v>0.2487394957983193</v>
      </c>
    </row>
    <row r="256">
      <c r="A256">
        <f>HYPERLINK("https://stackoverflow.com/q/52224883", "52224883")</f>
        <v/>
      </c>
      <c r="B256" t="n">
        <v>0.3435486405783436</v>
      </c>
    </row>
    <row r="257">
      <c r="A257">
        <f>HYPERLINK("https://stackoverflow.com/q/52290270", "52290270")</f>
        <v/>
      </c>
      <c r="B257" t="n">
        <v>0.2542051646529259</v>
      </c>
    </row>
    <row r="258">
      <c r="A258">
        <f>HYPERLINK("https://stackoverflow.com/q/52294548", "52294548")</f>
        <v/>
      </c>
      <c r="B258" t="n">
        <v>0.2794784580498866</v>
      </c>
    </row>
    <row r="259">
      <c r="A259">
        <f>HYPERLINK("https://stackoverflow.com/q/52294863", "52294863")</f>
        <v/>
      </c>
      <c r="B259" t="n">
        <v>0.2263242375601926</v>
      </c>
    </row>
    <row r="260">
      <c r="A260">
        <f>HYPERLINK("https://stackoverflow.com/q/52296498", "52296498")</f>
        <v/>
      </c>
      <c r="B260" t="n">
        <v>0.2029334940727346</v>
      </c>
    </row>
    <row r="261">
      <c r="A261">
        <f>HYPERLINK("https://stackoverflow.com/q/52332025", "52332025")</f>
        <v/>
      </c>
      <c r="B261" t="n">
        <v>0.3417479441575828</v>
      </c>
    </row>
    <row r="262">
      <c r="A262">
        <f>HYPERLINK("https://stackoverflow.com/q/52406269", "52406269")</f>
        <v/>
      </c>
      <c r="B262" t="n">
        <v>0.2873216797267431</v>
      </c>
    </row>
    <row r="263">
      <c r="A263">
        <f>HYPERLINK("https://stackoverflow.com/q/52424944", "52424944")</f>
        <v/>
      </c>
      <c r="B263" t="n">
        <v>0.1924001924001924</v>
      </c>
    </row>
    <row r="264">
      <c r="A264">
        <f>HYPERLINK("https://stackoverflow.com/q/52425738", "52425738")</f>
        <v/>
      </c>
      <c r="B264" t="n">
        <v>0.2260127931769723</v>
      </c>
    </row>
    <row r="265">
      <c r="A265">
        <f>HYPERLINK("https://stackoverflow.com/q/52443062", "52443062")</f>
        <v/>
      </c>
      <c r="B265" t="n">
        <v>0.2091400662829234</v>
      </c>
    </row>
    <row r="266">
      <c r="A266">
        <f>HYPERLINK("https://stackoverflow.com/q/52497823", "52497823")</f>
        <v/>
      </c>
      <c r="B266" t="n">
        <v>0.2020342117429496</v>
      </c>
    </row>
    <row r="267">
      <c r="A267">
        <f>HYPERLINK("https://stackoverflow.com/q/52518944", "52518944")</f>
        <v/>
      </c>
      <c r="B267" t="n">
        <v>0.3080952380952381</v>
      </c>
    </row>
    <row r="268">
      <c r="A268">
        <f>HYPERLINK("https://stackoverflow.com/q/52519202", "52519202")</f>
        <v/>
      </c>
      <c r="B268" t="n">
        <v>0.2657215557978918</v>
      </c>
    </row>
    <row r="269">
      <c r="A269">
        <f>HYPERLINK("https://stackoverflow.com/q/52544025", "52544025")</f>
        <v/>
      </c>
      <c r="B269" t="n">
        <v>0.2585034013605442</v>
      </c>
    </row>
    <row r="270">
      <c r="A270">
        <f>HYPERLINK("https://stackoverflow.com/q/52612424", "52612424")</f>
        <v/>
      </c>
      <c r="B270" t="n">
        <v>0.254421768707483</v>
      </c>
    </row>
    <row r="271">
      <c r="A271">
        <f>HYPERLINK("https://stackoverflow.com/q/52733497", "52733497")</f>
        <v/>
      </c>
      <c r="B271" t="n">
        <v>0.3449328449328449</v>
      </c>
    </row>
    <row r="272">
      <c r="A272">
        <f>HYPERLINK("https://stackoverflow.com/q/52744026", "52744026")</f>
        <v/>
      </c>
      <c r="B272" t="n">
        <v>0.2212424064275917</v>
      </c>
    </row>
    <row r="273">
      <c r="A273">
        <f>HYPERLINK("https://stackoverflow.com/q/52781309", "52781309")</f>
        <v/>
      </c>
      <c r="B273" t="n">
        <v>0.1990632318501171</v>
      </c>
    </row>
    <row r="274">
      <c r="A274">
        <f>HYPERLINK("https://stackoverflow.com/q/52836878", "52836878")</f>
        <v/>
      </c>
      <c r="B274" t="n">
        <v>0.2587670727205611</v>
      </c>
    </row>
    <row r="275">
      <c r="A275">
        <f>HYPERLINK("https://stackoverflow.com/q/53108026", "53108026")</f>
        <v/>
      </c>
      <c r="B275" t="n">
        <v>0.2500351172917544</v>
      </c>
    </row>
    <row r="276">
      <c r="A276">
        <f>HYPERLINK("https://stackoverflow.com/q/53110268", "53110268")</f>
        <v/>
      </c>
      <c r="B276" t="n">
        <v>0.2650987224157956</v>
      </c>
    </row>
    <row r="277">
      <c r="A277">
        <f>HYPERLINK("https://stackoverflow.com/q/53115362", "53115362")</f>
        <v/>
      </c>
      <c r="B277" t="n">
        <v>0.3099586866710155</v>
      </c>
    </row>
    <row r="278">
      <c r="A278">
        <f>HYPERLINK("https://stackoverflow.com/q/53167215", "53167215")</f>
        <v/>
      </c>
      <c r="B278" t="n">
        <v>0.2373015873015873</v>
      </c>
    </row>
    <row r="279">
      <c r="A279">
        <f>HYPERLINK("https://stackoverflow.com/q/53170292", "53170292")</f>
        <v/>
      </c>
      <c r="B279" t="n">
        <v>0.2170868347338936</v>
      </c>
    </row>
    <row r="280">
      <c r="A280">
        <f>HYPERLINK("https://stackoverflow.com/q/53171048", "53171048")</f>
        <v/>
      </c>
      <c r="B280" t="n">
        <v>0.2624970386164416</v>
      </c>
    </row>
    <row r="281">
      <c r="A281">
        <f>HYPERLINK("https://stackoverflow.com/q/53173969", "53173969")</f>
        <v/>
      </c>
      <c r="B281" t="n">
        <v>0.3193377709506743</v>
      </c>
    </row>
    <row r="282">
      <c r="A282">
        <f>HYPERLINK("https://stackoverflow.com/q/53175144", "53175144")</f>
        <v/>
      </c>
      <c r="B282" t="n">
        <v>0.2290694055399938</v>
      </c>
    </row>
    <row r="283">
      <c r="A283">
        <f>HYPERLINK("https://stackoverflow.com/q/53192185", "53192185")</f>
        <v/>
      </c>
      <c r="B283" t="n">
        <v>0.2625552953421806</v>
      </c>
    </row>
    <row r="284">
      <c r="A284">
        <f>HYPERLINK("https://stackoverflow.com/q/53192332", "53192332")</f>
        <v/>
      </c>
      <c r="B284" t="n">
        <v>0.3088303282478039</v>
      </c>
    </row>
    <row r="285">
      <c r="A285">
        <f>HYPERLINK("https://stackoverflow.com/q/53218116", "53218116")</f>
        <v/>
      </c>
      <c r="B285" t="n">
        <v>0.3488095238095238</v>
      </c>
    </row>
    <row r="286">
      <c r="A286">
        <f>HYPERLINK("https://stackoverflow.com/q/53232272", "53232272")</f>
        <v/>
      </c>
      <c r="B286" t="n">
        <v>0.1974603174603175</v>
      </c>
    </row>
    <row r="287">
      <c r="A287">
        <f>HYPERLINK("https://stackoverflow.com/q/53513775", "53513775")</f>
        <v/>
      </c>
      <c r="B287" t="n">
        <v>0.2624970386164416</v>
      </c>
    </row>
    <row r="288">
      <c r="A288">
        <f>HYPERLINK("https://stackoverflow.com/q/53518737", "53518737")</f>
        <v/>
      </c>
      <c r="B288" t="n">
        <v>0.316123642439432</v>
      </c>
    </row>
    <row r="289">
      <c r="A289">
        <f>HYPERLINK("https://stackoverflow.com/q/53539159", "53539159")</f>
        <v/>
      </c>
      <c r="B289" t="n">
        <v>0.3279332351497301</v>
      </c>
    </row>
    <row r="290">
      <c r="A290">
        <f>HYPERLINK("https://stackoverflow.com/q/53571219", "53571219")</f>
        <v/>
      </c>
      <c r="B290" t="n">
        <v>0.2301587301587301</v>
      </c>
    </row>
    <row r="291">
      <c r="A291">
        <f>HYPERLINK("https://stackoverflow.com/q/53580445", "53580445")</f>
        <v/>
      </c>
      <c r="B291" t="n">
        <v>0.253734827264239</v>
      </c>
    </row>
    <row r="292">
      <c r="A292">
        <f>HYPERLINK("https://stackoverflow.com/q/53582460", "53582460")</f>
        <v/>
      </c>
      <c r="B292" t="n">
        <v>0.3249863163656267</v>
      </c>
    </row>
    <row r="293">
      <c r="A293">
        <f>HYPERLINK("https://stackoverflow.com/q/53586428", "53586428")</f>
        <v/>
      </c>
      <c r="B293" t="n">
        <v>0.3468168629458953</v>
      </c>
    </row>
    <row r="294">
      <c r="A294">
        <f>HYPERLINK("https://stackoverflow.com/q/53590054", "53590054")</f>
        <v/>
      </c>
      <c r="B294" t="n">
        <v>0.228110599078341</v>
      </c>
    </row>
    <row r="295">
      <c r="A295">
        <f>HYPERLINK("https://stackoverflow.com/q/53604501", "53604501")</f>
        <v/>
      </c>
      <c r="B295" t="n">
        <v>0.2466422466422467</v>
      </c>
    </row>
    <row r="296">
      <c r="A296">
        <f>HYPERLINK("https://stackoverflow.com/q/53606563", "53606563")</f>
        <v/>
      </c>
      <c r="B296" t="n">
        <v>0.4124423963133641</v>
      </c>
    </row>
    <row r="297">
      <c r="A297">
        <f>HYPERLINK("https://stackoverflow.com/q/53648077", "53648077")</f>
        <v/>
      </c>
      <c r="B297" t="n">
        <v>0.4523038989058408</v>
      </c>
    </row>
    <row r="298">
      <c r="A298">
        <f>HYPERLINK("https://stackoverflow.com/q/53666484", "53666484")</f>
        <v/>
      </c>
      <c r="B298" t="n">
        <v>0.4096351991088834</v>
      </c>
    </row>
    <row r="299">
      <c r="A299">
        <f>HYPERLINK("https://stackoverflow.com/q/53698558", "53698558")</f>
        <v/>
      </c>
      <c r="B299" t="n">
        <v>0.3380746237889095</v>
      </c>
    </row>
    <row r="300">
      <c r="A300">
        <f>HYPERLINK("https://stackoverflow.com/q/53708352", "53708352")</f>
        <v/>
      </c>
      <c r="B300" t="n">
        <v>0.3281746031746032</v>
      </c>
    </row>
    <row r="301">
      <c r="A301">
        <f>HYPERLINK("https://stackoverflow.com/q/53728623", "53728623")</f>
        <v/>
      </c>
      <c r="B301" t="n">
        <v>0.3816249663707291</v>
      </c>
    </row>
    <row r="302">
      <c r="A302">
        <f>HYPERLINK("https://stackoverflow.com/q/53734879", "53734879")</f>
        <v/>
      </c>
      <c r="B302" t="n">
        <v>0.1921182266009852</v>
      </c>
    </row>
    <row r="303">
      <c r="A303">
        <f>HYPERLINK("https://stackoverflow.com/q/53739089", "53739089")</f>
        <v/>
      </c>
      <c r="B303" t="n">
        <v>0.534133436572461</v>
      </c>
    </row>
    <row r="304">
      <c r="A304">
        <f>HYPERLINK("https://stackoverflow.com/q/53743401", "53743401")</f>
        <v/>
      </c>
      <c r="B304" t="n">
        <v>0.2518751090179662</v>
      </c>
    </row>
    <row r="305">
      <c r="A305">
        <f>HYPERLINK("https://stackoverflow.com/q/53748256", "53748256")</f>
        <v/>
      </c>
      <c r="B305" t="n">
        <v>0.2298495155638013</v>
      </c>
    </row>
    <row r="306">
      <c r="A306">
        <f>HYPERLINK("https://stackoverflow.com/q/53750539", "53750539")</f>
        <v/>
      </c>
      <c r="B306" t="n">
        <v>0.2225108225108225</v>
      </c>
    </row>
    <row r="307">
      <c r="A307">
        <f>HYPERLINK("https://stackoverflow.com/q/53755821", "53755821")</f>
        <v/>
      </c>
      <c r="B307" t="n">
        <v>0.2959464777646596</v>
      </c>
    </row>
    <row r="308">
      <c r="A308">
        <f>HYPERLINK("https://stackoverflow.com/q/53784092", "53784092")</f>
        <v/>
      </c>
      <c r="B308" t="n">
        <v>0.2757640369580668</v>
      </c>
    </row>
    <row r="309">
      <c r="A309">
        <f>HYPERLINK("https://stackoverflow.com/q/53843335", "53843335")</f>
        <v/>
      </c>
      <c r="B309" t="n">
        <v>0.3634787248232628</v>
      </c>
    </row>
    <row r="310">
      <c r="A310">
        <f>HYPERLINK("https://stackoverflow.com/q/53891777", "53891777")</f>
        <v/>
      </c>
      <c r="B310" t="n">
        <v>0.2152380952380953</v>
      </c>
    </row>
    <row r="311">
      <c r="A311">
        <f>HYPERLINK("https://stackoverflow.com/q/53942601", "53942601")</f>
        <v/>
      </c>
      <c r="B311" t="n">
        <v>0.3012001548586914</v>
      </c>
    </row>
    <row r="312">
      <c r="A312">
        <f>HYPERLINK("https://stackoverflow.com/q/53966488", "53966488")</f>
        <v/>
      </c>
      <c r="B312" t="n">
        <v>0.2261904761904762</v>
      </c>
    </row>
    <row r="313">
      <c r="A313">
        <f>HYPERLINK("https://stackoverflow.com/q/53970869", "53970869")</f>
        <v/>
      </c>
      <c r="B313" t="n">
        <v>0.2700746965452848</v>
      </c>
    </row>
    <row r="314">
      <c r="A314">
        <f>HYPERLINK("https://stackoverflow.com/q/54011731", "54011731")</f>
        <v/>
      </c>
      <c r="B314" t="n">
        <v>0.2587670727205611</v>
      </c>
    </row>
    <row r="315">
      <c r="A315">
        <f>HYPERLINK("https://stackoverflow.com/q/54011765", "54011765")</f>
        <v/>
      </c>
      <c r="B315" t="n">
        <v>0.2617491441020853</v>
      </c>
    </row>
    <row r="316">
      <c r="A316">
        <f>HYPERLINK("https://stackoverflow.com/q/54105367", "54105367")</f>
        <v/>
      </c>
      <c r="B316" t="n">
        <v>0.2984669651336318</v>
      </c>
    </row>
    <row r="317">
      <c r="A317">
        <f>HYPERLINK("https://stackoverflow.com/q/54114480", "54114480")</f>
        <v/>
      </c>
      <c r="B317" t="n">
        <v>0.2907936507936508</v>
      </c>
    </row>
    <row r="318">
      <c r="A318">
        <f>HYPERLINK("https://stackoverflow.com/q/54138914", "54138914")</f>
        <v/>
      </c>
      <c r="B318" t="n">
        <v>0.3723257418909594</v>
      </c>
    </row>
    <row r="319">
      <c r="A319">
        <f>HYPERLINK("https://stackoverflow.com/q/54143408", "54143408")</f>
        <v/>
      </c>
      <c r="B319" t="n">
        <v>0.3152105986751656</v>
      </c>
    </row>
    <row r="320">
      <c r="A320">
        <f>HYPERLINK("https://stackoverflow.com/q/54175015", "54175015")</f>
        <v/>
      </c>
      <c r="B320" t="n">
        <v>0.3912231559290383</v>
      </c>
    </row>
    <row r="321">
      <c r="A321">
        <f>HYPERLINK("https://stackoverflow.com/q/54241538", "54241538")</f>
        <v/>
      </c>
      <c r="B321" t="n">
        <v>0.3175805675805676</v>
      </c>
    </row>
    <row r="322">
      <c r="A322">
        <f>HYPERLINK("https://stackoverflow.com/q/54291354", "54291354")</f>
        <v/>
      </c>
      <c r="B322" t="n">
        <v>0.2330561854371379</v>
      </c>
    </row>
    <row r="323">
      <c r="A323">
        <f>HYPERLINK("https://stackoverflow.com/q/54350879", "54350879")</f>
        <v/>
      </c>
      <c r="B323" t="n">
        <v>0.2358523119392685</v>
      </c>
    </row>
    <row r="324">
      <c r="A324">
        <f>HYPERLINK("https://stackoverflow.com/q/54373790", "54373790")</f>
        <v/>
      </c>
      <c r="B324" t="n">
        <v>0.2329031300993918</v>
      </c>
    </row>
    <row r="325">
      <c r="A325">
        <f>HYPERLINK("https://stackoverflow.com/q/54403490", "54403490")</f>
        <v/>
      </c>
      <c r="B325" t="n">
        <v>0.3435486405783436</v>
      </c>
    </row>
    <row r="326">
      <c r="A326">
        <f>HYPERLINK("https://stackoverflow.com/q/54473192", "54473192")</f>
        <v/>
      </c>
      <c r="B326" t="n">
        <v>0.1960678210678211</v>
      </c>
    </row>
    <row r="327">
      <c r="A327">
        <f>HYPERLINK("https://stackoverflow.com/q/54478438", "54478438")</f>
        <v/>
      </c>
      <c r="B327" t="n">
        <v>0.2140822140822141</v>
      </c>
    </row>
    <row r="328">
      <c r="A328">
        <f>HYPERLINK("https://stackoverflow.com/q/54526634", "54526634")</f>
        <v/>
      </c>
      <c r="B328" t="n">
        <v>0.2141852521599357</v>
      </c>
    </row>
    <row r="329">
      <c r="A329">
        <f>HYPERLINK("https://stackoverflow.com/q/54532079", "54532079")</f>
        <v/>
      </c>
      <c r="B329" t="n">
        <v>0.2414486921529175</v>
      </c>
    </row>
    <row r="330">
      <c r="A330">
        <f>HYPERLINK("https://stackoverflow.com/q/54604041", "54604041")</f>
        <v/>
      </c>
      <c r="B330" t="n">
        <v>0.1897321428571428</v>
      </c>
    </row>
    <row r="331">
      <c r="A331">
        <f>HYPERLINK("https://stackoverflow.com/q/54618164", "54618164")</f>
        <v/>
      </c>
      <c r="B331" t="n">
        <v>0.1924001924001924</v>
      </c>
    </row>
    <row r="332">
      <c r="A332">
        <f>HYPERLINK("https://stackoverflow.com/q/54646038", "54646038")</f>
        <v/>
      </c>
      <c r="B332" t="n">
        <v>0.2259570494864613</v>
      </c>
    </row>
    <row r="333">
      <c r="A333">
        <f>HYPERLINK("https://stackoverflow.com/q/54666018", "54666018")</f>
        <v/>
      </c>
      <c r="B333" t="n">
        <v>0.1580194266761431</v>
      </c>
    </row>
    <row r="334">
      <c r="A334">
        <f>HYPERLINK("https://stackoverflow.com/q/54678756", "54678756")</f>
        <v/>
      </c>
      <c r="B334" t="n">
        <v>0.2580209388720027</v>
      </c>
    </row>
    <row r="335">
      <c r="A335">
        <f>HYPERLINK("https://stackoverflow.com/q/54700894", "54700894")</f>
        <v/>
      </c>
      <c r="B335" t="n">
        <v>0.3219715956558062</v>
      </c>
    </row>
    <row r="336">
      <c r="A336">
        <f>HYPERLINK("https://stackoverflow.com/q/54714252", "54714252")</f>
        <v/>
      </c>
      <c r="B336" t="n">
        <v>0.3075007780890134</v>
      </c>
    </row>
    <row r="337">
      <c r="A337">
        <f>HYPERLINK("https://stackoverflow.com/q/54822913", "54822913")</f>
        <v/>
      </c>
      <c r="B337" t="n">
        <v>0.3447619047619048</v>
      </c>
    </row>
    <row r="338">
      <c r="A338">
        <f>HYPERLINK("https://stackoverflow.com/q/54884332", "54884332")</f>
        <v/>
      </c>
      <c r="B338" t="n">
        <v>0.2357142857142857</v>
      </c>
    </row>
    <row r="339">
      <c r="A339">
        <f>HYPERLINK("https://stackoverflow.com/q/54987992", "54987992")</f>
        <v/>
      </c>
      <c r="B339" t="n">
        <v>0.2925782925782926</v>
      </c>
    </row>
    <row r="340">
      <c r="A340">
        <f>HYPERLINK("https://stackoverflow.com/q/55010103", "55010103")</f>
        <v/>
      </c>
      <c r="B340" t="n">
        <v>0.3283730158730159</v>
      </c>
    </row>
    <row r="341">
      <c r="A341">
        <f>HYPERLINK("https://stackoverflow.com/q/55010153", "55010153")</f>
        <v/>
      </c>
      <c r="B341" t="n">
        <v>0.307936507936508</v>
      </c>
    </row>
    <row r="342">
      <c r="A342">
        <f>HYPERLINK("https://stackoverflow.com/q/55050411", "55050411")</f>
        <v/>
      </c>
      <c r="B342" t="n">
        <v>0.2919973544973545</v>
      </c>
    </row>
    <row r="343">
      <c r="A343">
        <f>HYPERLINK("https://stackoverflow.com/q/55118699", "55118699")</f>
        <v/>
      </c>
      <c r="B343" t="n">
        <v>0.2698412698412699</v>
      </c>
    </row>
    <row r="344">
      <c r="A344">
        <f>HYPERLINK("https://stackoverflow.com/q/55136468", "55136468")</f>
        <v/>
      </c>
      <c r="B344" t="n">
        <v>0.2242630385487529</v>
      </c>
    </row>
    <row r="345">
      <c r="A345">
        <f>HYPERLINK("https://stackoverflow.com/q/55137884", "55137884")</f>
        <v/>
      </c>
      <c r="B345" t="n">
        <v>0.3067669172932331</v>
      </c>
    </row>
    <row r="346">
      <c r="A346">
        <f>HYPERLINK("https://stackoverflow.com/q/55143718", "55143718")</f>
        <v/>
      </c>
      <c r="B346" t="n">
        <v>0.2472342472342473</v>
      </c>
    </row>
    <row r="347">
      <c r="A347">
        <f>HYPERLINK("https://stackoverflow.com/q/55219295", "55219295")</f>
        <v/>
      </c>
      <c r="B347" t="n">
        <v>0.2715343915343915</v>
      </c>
    </row>
    <row r="348">
      <c r="A348">
        <f>HYPERLINK("https://stackoverflow.com/q/55242183", "55242183")</f>
        <v/>
      </c>
      <c r="B348" t="n">
        <v>0.1731016731016731</v>
      </c>
    </row>
    <row r="349">
      <c r="A349">
        <f>HYPERLINK("https://stackoverflow.com/q/55286040", "55286040")</f>
        <v/>
      </c>
      <c r="B349" t="n">
        <v>0.2153951186209251</v>
      </c>
    </row>
    <row r="350">
      <c r="A350">
        <f>HYPERLINK("https://stackoverflow.com/q/55297256", "55297256")</f>
        <v/>
      </c>
      <c r="B350" t="n">
        <v>0.2392439431913116</v>
      </c>
    </row>
    <row r="351">
      <c r="A351">
        <f>HYPERLINK("https://stackoverflow.com/q/55299725", "55299725")</f>
        <v/>
      </c>
      <c r="B351" t="n">
        <v>0.287538770297391</v>
      </c>
    </row>
    <row r="352">
      <c r="A352">
        <f>HYPERLINK("https://stackoverflow.com/q/55312355", "55312355")</f>
        <v/>
      </c>
      <c r="B352" t="n">
        <v>0.2969535640343094</v>
      </c>
    </row>
    <row r="353">
      <c r="A353">
        <f>HYPERLINK("https://stackoverflow.com/q/55366951", "55366951")</f>
        <v/>
      </c>
      <c r="B353" t="n">
        <v>0.3792445248141451</v>
      </c>
    </row>
    <row r="354">
      <c r="A354">
        <f>HYPERLINK("https://stackoverflow.com/q/55384701", "55384701")</f>
        <v/>
      </c>
      <c r="B354" t="n">
        <v>0.308830328247804</v>
      </c>
    </row>
    <row r="355">
      <c r="A355">
        <f>HYPERLINK("https://stackoverflow.com/q/55405120", "55405120")</f>
        <v/>
      </c>
      <c r="B355" t="n">
        <v>0.4343497632971317</v>
      </c>
    </row>
    <row r="356">
      <c r="A356">
        <f>HYPERLINK("https://stackoverflow.com/q/55426906", "55426906")</f>
        <v/>
      </c>
      <c r="B356" t="n">
        <v>0.2795980777632154</v>
      </c>
    </row>
    <row r="357">
      <c r="A357">
        <f>HYPERLINK("https://stackoverflow.com/q/55476156", "55476156")</f>
        <v/>
      </c>
      <c r="B357" t="n">
        <v>0.3426382047071703</v>
      </c>
    </row>
    <row r="358">
      <c r="A358">
        <f>HYPERLINK("https://stackoverflow.com/q/55489868", "55489868")</f>
        <v/>
      </c>
      <c r="B358" t="n">
        <v>0.2812791783380019</v>
      </c>
    </row>
    <row r="359">
      <c r="A359">
        <f>HYPERLINK("https://stackoverflow.com/q/55511505", "55511505")</f>
        <v/>
      </c>
      <c r="B359" t="n">
        <v>0.246031746031746</v>
      </c>
    </row>
    <row r="360">
      <c r="A360">
        <f>HYPERLINK("https://stackoverflow.com/q/55549922", "55549922")</f>
        <v/>
      </c>
      <c r="B360" t="n">
        <v>0.1883830455259027</v>
      </c>
    </row>
    <row r="361">
      <c r="A361">
        <f>HYPERLINK("https://stackoverflow.com/q/55594848", "55594848")</f>
        <v/>
      </c>
      <c r="B361" t="n">
        <v>0.3223304473304473</v>
      </c>
    </row>
    <row r="362">
      <c r="A362">
        <f>HYPERLINK("https://stackoverflow.com/q/55614851", "55614851")</f>
        <v/>
      </c>
      <c r="B362" t="n">
        <v>0.5015873015873016</v>
      </c>
    </row>
    <row r="363">
      <c r="A363">
        <f>HYPERLINK("https://stackoverflow.com/q/55718762", "55718762")</f>
        <v/>
      </c>
      <c r="B363" t="n">
        <v>0.3090311986863712</v>
      </c>
    </row>
    <row r="364">
      <c r="A364">
        <f>HYPERLINK("https://stackoverflow.com/q/55726162", "55726162")</f>
        <v/>
      </c>
      <c r="B364" t="n">
        <v>0.2413896376160527</v>
      </c>
    </row>
    <row r="365">
      <c r="A365">
        <f>HYPERLINK("https://stackoverflow.com/q/55764425", "55764425")</f>
        <v/>
      </c>
      <c r="B365" t="n">
        <v>0.4246409674981104</v>
      </c>
    </row>
    <row r="366">
      <c r="A366">
        <f>HYPERLINK("https://stackoverflow.com/q/55807363", "55807363")</f>
        <v/>
      </c>
      <c r="B366" t="n">
        <v>0.2707889125799574</v>
      </c>
    </row>
    <row r="367">
      <c r="A367">
        <f>HYPERLINK("https://stackoverflow.com/q/55866393", "55866393")</f>
        <v/>
      </c>
      <c r="B367" t="n">
        <v>0.2198111312035363</v>
      </c>
    </row>
    <row r="368">
      <c r="A368">
        <f>HYPERLINK("https://stackoverflow.com/q/55868931", "55868931")</f>
        <v/>
      </c>
      <c r="B368" t="n">
        <v>0.2570878062207543</v>
      </c>
    </row>
    <row r="369">
      <c r="A369">
        <f>HYPERLINK("https://stackoverflow.com/q/55870883", "55870883")</f>
        <v/>
      </c>
      <c r="B369" t="n">
        <v>0.2965822965822966</v>
      </c>
    </row>
    <row r="370">
      <c r="A370">
        <f>HYPERLINK("https://stackoverflow.com/q/55881794", "55881794")</f>
        <v/>
      </c>
      <c r="B370" t="n">
        <v>0.2269635126777984</v>
      </c>
    </row>
    <row r="371">
      <c r="A371">
        <f>HYPERLINK("https://stackoverflow.com/q/55945647", "55945647")</f>
        <v/>
      </c>
      <c r="B371" t="n">
        <v>0.2285714285714286</v>
      </c>
    </row>
    <row r="372">
      <c r="A372">
        <f>HYPERLINK("https://stackoverflow.com/q/55958319", "55958319")</f>
        <v/>
      </c>
      <c r="B372" t="n">
        <v>0.2248677248677249</v>
      </c>
    </row>
    <row r="373">
      <c r="A373">
        <f>HYPERLINK("https://stackoverflow.com/q/55967992", "55967992")</f>
        <v/>
      </c>
      <c r="B373" t="n">
        <v>0.310873555771515</v>
      </c>
    </row>
    <row r="374">
      <c r="A374">
        <f>HYPERLINK("https://stackoverflow.com/q/55971394", "55971394")</f>
        <v/>
      </c>
      <c r="B374" t="n">
        <v>0.3014480646059595</v>
      </c>
    </row>
    <row r="375">
      <c r="A375">
        <f>HYPERLINK("https://stackoverflow.com/q/55999786", "55999786")</f>
        <v/>
      </c>
      <c r="B375" t="n">
        <v>0.4169719169719171</v>
      </c>
    </row>
    <row r="376">
      <c r="A376">
        <f>HYPERLINK("https://stackoverflow.com/q/56001929", "56001929")</f>
        <v/>
      </c>
      <c r="B376" t="n">
        <v>0.3904086457277947</v>
      </c>
    </row>
    <row r="377">
      <c r="A377">
        <f>HYPERLINK("https://stackoverflow.com/q/56006287", "56006287")</f>
        <v/>
      </c>
      <c r="B377" t="n">
        <v>0.2023809523809524</v>
      </c>
    </row>
    <row r="378">
      <c r="A378">
        <f>HYPERLINK("https://stackoverflow.com/q/56033799", "56033799")</f>
        <v/>
      </c>
      <c r="B378" t="n">
        <v>0.235421888053467</v>
      </c>
    </row>
    <row r="379">
      <c r="A379">
        <f>HYPERLINK("https://stackoverflow.com/q/56055688", "56055688")</f>
        <v/>
      </c>
      <c r="B379" t="n">
        <v>0.3207570207570208</v>
      </c>
    </row>
    <row r="380">
      <c r="A380">
        <f>HYPERLINK("https://stackoverflow.com/q/56072556", "56072556")</f>
        <v/>
      </c>
      <c r="B380" t="n">
        <v>0.305952380952381</v>
      </c>
    </row>
    <row r="381">
      <c r="A381">
        <f>HYPERLINK("https://stackoverflow.com/q/56134883", "56134883")</f>
        <v/>
      </c>
      <c r="B381" t="n">
        <v>0.2883597883597884</v>
      </c>
    </row>
    <row r="382">
      <c r="A382">
        <f>HYPERLINK("https://stackoverflow.com/q/56148445", "56148445")</f>
        <v/>
      </c>
      <c r="B382" t="n">
        <v>0.3066708164747381</v>
      </c>
    </row>
    <row r="383">
      <c r="A383">
        <f>HYPERLINK("https://stackoverflow.com/q/56162698", "56162698")</f>
        <v/>
      </c>
      <c r="B383" t="n">
        <v>0.2401837928153718</v>
      </c>
    </row>
    <row r="384">
      <c r="A384">
        <f>HYPERLINK("https://stackoverflow.com/q/56164428", "56164428")</f>
        <v/>
      </c>
      <c r="B384" t="n">
        <v>0.2581913499344692</v>
      </c>
    </row>
    <row r="385">
      <c r="A385">
        <f>HYPERLINK("https://stackoverflow.com/q/56166973", "56166973")</f>
        <v/>
      </c>
      <c r="B385" t="n">
        <v>0.242228835978836</v>
      </c>
    </row>
    <row r="386">
      <c r="A386">
        <f>HYPERLINK("https://stackoverflow.com/q/56177386", "56177386")</f>
        <v/>
      </c>
      <c r="B386" t="n">
        <v>0.2543012543012543</v>
      </c>
    </row>
    <row r="387">
      <c r="A387">
        <f>HYPERLINK("https://stackoverflow.com/q/56180340", "56180340")</f>
        <v/>
      </c>
      <c r="B387" t="n">
        <v>0.2164902998236332</v>
      </c>
    </row>
    <row r="388">
      <c r="A388">
        <f>HYPERLINK("https://stackoverflow.com/q/56183981", "56183981")</f>
        <v/>
      </c>
      <c r="B388" t="n">
        <v>0.2799508692365836</v>
      </c>
    </row>
    <row r="389">
      <c r="A389">
        <f>HYPERLINK("https://stackoverflow.com/q/56213578", "56213578")</f>
        <v/>
      </c>
      <c r="B389" t="n">
        <v>0.200453514739229</v>
      </c>
    </row>
    <row r="390">
      <c r="A390">
        <f>HYPERLINK("https://stackoverflow.com/q/56227348", "56227348")</f>
        <v/>
      </c>
      <c r="B390" t="n">
        <v>0.31990231990232</v>
      </c>
    </row>
    <row r="391">
      <c r="A391">
        <f>HYPERLINK("https://stackoverflow.com/q/56257533", "56257533")</f>
        <v/>
      </c>
      <c r="B391" t="n">
        <v>0.2550383449259854</v>
      </c>
    </row>
    <row r="392">
      <c r="A392">
        <f>HYPERLINK("https://stackoverflow.com/q/56264549", "56264549")</f>
        <v/>
      </c>
      <c r="B392" t="n">
        <v>0.2634116937914406</v>
      </c>
    </row>
    <row r="393">
      <c r="A393">
        <f>HYPERLINK("https://stackoverflow.com/q/56271708", "56271708")</f>
        <v/>
      </c>
      <c r="B393" t="n">
        <v>0.2884046273876783</v>
      </c>
    </row>
    <row r="394">
      <c r="A394">
        <f>HYPERLINK("https://stackoverflow.com/q/56276882", "56276882")</f>
        <v/>
      </c>
      <c r="B394" t="n">
        <v>0.1841676841676842</v>
      </c>
    </row>
    <row r="395">
      <c r="A395">
        <f>HYPERLINK("https://stackoverflow.com/q/56284148", "56284148")</f>
        <v/>
      </c>
      <c r="B395" t="n">
        <v>0.167969675432362</v>
      </c>
    </row>
    <row r="396">
      <c r="A396">
        <f>HYPERLINK("https://stackoverflow.com/q/56300833", "56300833")</f>
        <v/>
      </c>
      <c r="B396" t="n">
        <v>0.2761522279594569</v>
      </c>
    </row>
    <row r="397">
      <c r="A397">
        <f>HYPERLINK("https://stackoverflow.com/q/56367478", "56367478")</f>
        <v/>
      </c>
      <c r="B397" t="n">
        <v>0.4004775951678608</v>
      </c>
    </row>
    <row r="398">
      <c r="A398">
        <f>HYPERLINK("https://stackoverflow.com/q/56380897", "56380897")</f>
        <v/>
      </c>
      <c r="B398" t="n">
        <v>0.2612280054140519</v>
      </c>
    </row>
    <row r="399">
      <c r="A399">
        <f>HYPERLINK("https://stackoverflow.com/q/56394710", "56394710")</f>
        <v/>
      </c>
      <c r="B399" t="n">
        <v>0.3948817622287011</v>
      </c>
    </row>
    <row r="400">
      <c r="A400">
        <f>HYPERLINK("https://stackoverflow.com/q/56403311", "56403311")</f>
        <v/>
      </c>
      <c r="B400" t="n">
        <v>0.2302499543878854</v>
      </c>
    </row>
    <row r="401">
      <c r="A401">
        <f>HYPERLINK("https://stackoverflow.com/q/56430977", "56430977")</f>
        <v/>
      </c>
      <c r="B401" t="n">
        <v>0.2658312447786132</v>
      </c>
    </row>
    <row r="402">
      <c r="A402">
        <f>HYPERLINK("https://stackoverflow.com/q/56498638", "56498638")</f>
        <v/>
      </c>
      <c r="B402" t="n">
        <v>0.2505362505362506</v>
      </c>
    </row>
    <row r="403">
      <c r="A403">
        <f>HYPERLINK("https://stackoverflow.com/q/56540608", "56540608")</f>
        <v/>
      </c>
      <c r="B403" t="n">
        <v>0.2187557015143222</v>
      </c>
    </row>
    <row r="404">
      <c r="A404">
        <f>HYPERLINK("https://stackoverflow.com/q/56596515", "56596515")</f>
        <v/>
      </c>
      <c r="B404" t="n">
        <v>0.325873015873016</v>
      </c>
    </row>
    <row r="405">
      <c r="A405">
        <f>HYPERLINK("https://stackoverflow.com/q/56625748", "56625748")</f>
        <v/>
      </c>
      <c r="B405" t="n">
        <v>0.2069094304388422</v>
      </c>
    </row>
    <row r="406">
      <c r="A406">
        <f>HYPERLINK("https://stackoverflow.com/q/56649946", "56649946")</f>
        <v/>
      </c>
      <c r="B406" t="n">
        <v>0.2577838827838828</v>
      </c>
    </row>
    <row r="407">
      <c r="A407">
        <f>HYPERLINK("https://stackoverflow.com/q/56659832", "56659832")</f>
        <v/>
      </c>
      <c r="B407" t="n">
        <v>0.4348925410872314</v>
      </c>
    </row>
    <row r="408">
      <c r="A408">
        <f>HYPERLINK("https://stackoverflow.com/q/56679749", "56679749")</f>
        <v/>
      </c>
      <c r="B408" t="n">
        <v>0.2791783380018675</v>
      </c>
    </row>
    <row r="409">
      <c r="A409">
        <f>HYPERLINK("https://stackoverflow.com/q/56717423", "56717423")</f>
        <v/>
      </c>
      <c r="B409" t="n">
        <v>0.2326007326007326</v>
      </c>
    </row>
    <row r="410">
      <c r="A410">
        <f>HYPERLINK("https://stackoverflow.com/q/56742705", "56742705")</f>
        <v/>
      </c>
      <c r="B410" t="n">
        <v>0.4400037792894936</v>
      </c>
    </row>
    <row r="411">
      <c r="A411">
        <f>HYPERLINK("https://stackoverflow.com/q/56781139", "56781139")</f>
        <v/>
      </c>
      <c r="B411" t="n">
        <v>0.3629829290206649</v>
      </c>
    </row>
    <row r="412">
      <c r="A412">
        <f>HYPERLINK("https://stackoverflow.com/q/56794171", "56794171")</f>
        <v/>
      </c>
      <c r="B412" t="n">
        <v>0.2496392496392497</v>
      </c>
    </row>
    <row r="413">
      <c r="A413">
        <f>HYPERLINK("https://stackoverflow.com/q/56830039", "56830039")</f>
        <v/>
      </c>
      <c r="B413" t="n">
        <v>0.3172458172458172</v>
      </c>
    </row>
    <row r="414">
      <c r="A414">
        <f>HYPERLINK("https://stackoverflow.com/q/56861761", "56861761")</f>
        <v/>
      </c>
      <c r="B414" t="n">
        <v>0.2605497483546264</v>
      </c>
    </row>
    <row r="415">
      <c r="A415">
        <f>HYPERLINK("https://stackoverflow.com/q/56896965", "56896965")</f>
        <v/>
      </c>
      <c r="B415" t="n">
        <v>0.1902319902319902</v>
      </c>
    </row>
    <row r="416">
      <c r="A416">
        <f>HYPERLINK("https://stackoverflow.com/q/56962875", "56962875")</f>
        <v/>
      </c>
      <c r="B416" t="n">
        <v>0.4211729889695993</v>
      </c>
    </row>
    <row r="417">
      <c r="A417">
        <f>HYPERLINK("https://stackoverflow.com/q/56981588", "56981588")</f>
        <v/>
      </c>
      <c r="B417" t="n">
        <v>0.270108043217287</v>
      </c>
    </row>
    <row r="418">
      <c r="A418">
        <f>HYPERLINK("https://stackoverflow.com/q/57008985", "57008985")</f>
        <v/>
      </c>
      <c r="B418" t="n">
        <v>0.2141852521599357</v>
      </c>
    </row>
    <row r="419">
      <c r="A419">
        <f>HYPERLINK("https://stackoverflow.com/q/57012762", "57012762")</f>
        <v/>
      </c>
      <c r="B419" t="n">
        <v>0.2043399638336347</v>
      </c>
    </row>
    <row r="420">
      <c r="A420">
        <f>HYPERLINK("https://stackoverflow.com/q/57062051", "57062051")</f>
        <v/>
      </c>
      <c r="B420" t="n">
        <v>0.2904853656298743</v>
      </c>
    </row>
    <row r="421">
      <c r="A421">
        <f>HYPERLINK("https://stackoverflow.com/q/57131917", "57131917")</f>
        <v/>
      </c>
      <c r="B421" t="n">
        <v>0.3886743886743889</v>
      </c>
    </row>
    <row r="422">
      <c r="A422">
        <f>HYPERLINK("https://stackoverflow.com/q/57143256", "57143256")</f>
        <v/>
      </c>
      <c r="B422" t="n">
        <v>0.2178513917644352</v>
      </c>
    </row>
    <row r="423">
      <c r="A423">
        <f>HYPERLINK("https://stackoverflow.com/q/57151076", "57151076")</f>
        <v/>
      </c>
      <c r="B423" t="n">
        <v>0.2416457811194654</v>
      </c>
    </row>
    <row r="424">
      <c r="A424">
        <f>HYPERLINK("https://stackoverflow.com/q/57172673", "57172673")</f>
        <v/>
      </c>
      <c r="B424" t="n">
        <v>0.2928297755883963</v>
      </c>
    </row>
    <row r="425">
      <c r="A425">
        <f>HYPERLINK("https://stackoverflow.com/q/57191507", "57191507")</f>
        <v/>
      </c>
      <c r="B425" t="n">
        <v>0.1932773109243698</v>
      </c>
    </row>
    <row r="426">
      <c r="A426">
        <f>HYPERLINK("https://stackoverflow.com/q/57201832", "57201832")</f>
        <v/>
      </c>
      <c r="B426" t="n">
        <v>0.2567132116004297</v>
      </c>
    </row>
    <row r="427">
      <c r="A427">
        <f>HYPERLINK("https://stackoverflow.com/q/57205632", "57205632")</f>
        <v/>
      </c>
      <c r="B427" t="n">
        <v>0.2412217412217412</v>
      </c>
    </row>
    <row r="428">
      <c r="A428">
        <f>HYPERLINK("https://stackoverflow.com/q/57207120", "57207120")</f>
        <v/>
      </c>
      <c r="B428" t="n">
        <v>0.2615079365079365</v>
      </c>
    </row>
    <row r="429">
      <c r="A429">
        <f>HYPERLINK("https://stackoverflow.com/q/57212629", "57212629")</f>
        <v/>
      </c>
      <c r="B429" t="n">
        <v>0.2353585112205802</v>
      </c>
    </row>
    <row r="430">
      <c r="A430">
        <f>HYPERLINK("https://stackoverflow.com/q/57216381", "57216381")</f>
        <v/>
      </c>
      <c r="B430" t="n">
        <v>0.280904280904281</v>
      </c>
    </row>
    <row r="431">
      <c r="A431">
        <f>HYPERLINK("https://stackoverflow.com/q/57223376", "57223376")</f>
        <v/>
      </c>
      <c r="B431" t="n">
        <v>0.2494569757727653</v>
      </c>
    </row>
    <row r="432">
      <c r="A432">
        <f>HYPERLINK("https://stackoverflow.com/q/57235975", "57235975")</f>
        <v/>
      </c>
      <c r="B432" t="n">
        <v>0.1953601953601954</v>
      </c>
    </row>
    <row r="433">
      <c r="A433">
        <f>HYPERLINK("https://stackoverflow.com/q/57306224", "57306224")</f>
        <v/>
      </c>
      <c r="B433" t="n">
        <v>0.219198790627362</v>
      </c>
    </row>
    <row r="434">
      <c r="A434">
        <f>HYPERLINK("https://stackoverflow.com/q/57315003", "57315003")</f>
        <v/>
      </c>
      <c r="B434" t="n">
        <v>0.3724944965820879</v>
      </c>
    </row>
    <row r="435">
      <c r="A435">
        <f>HYPERLINK("https://stackoverflow.com/q/57325266", "57325266")</f>
        <v/>
      </c>
      <c r="B435" t="n">
        <v>0.3247687564234328</v>
      </c>
    </row>
    <row r="436">
      <c r="A436">
        <f>HYPERLINK("https://stackoverflow.com/q/57359844", "57359844")</f>
        <v/>
      </c>
      <c r="B436" t="n">
        <v>0.2328042328042328</v>
      </c>
    </row>
    <row r="437">
      <c r="A437">
        <f>HYPERLINK("https://stackoverflow.com/q/57425460", "57425460")</f>
        <v/>
      </c>
      <c r="B437" t="n">
        <v>0.3495590828924162</v>
      </c>
    </row>
    <row r="438">
      <c r="A438">
        <f>HYPERLINK("https://stackoverflow.com/q/57432558", "57432558")</f>
        <v/>
      </c>
      <c r="B438" t="n">
        <v>0.2891912320483749</v>
      </c>
    </row>
    <row r="439">
      <c r="A439">
        <f>HYPERLINK("https://stackoverflow.com/q/57482737", "57482737")</f>
        <v/>
      </c>
      <c r="B439" t="n">
        <v>0.2532384601350119</v>
      </c>
    </row>
    <row r="440">
      <c r="A440">
        <f>HYPERLINK("https://stackoverflow.com/q/57519657", "57519657")</f>
        <v/>
      </c>
      <c r="B440" t="n">
        <v>0.2500610500610501</v>
      </c>
    </row>
    <row r="441">
      <c r="A441">
        <f>HYPERLINK("https://stackoverflow.com/q/57574048", "57574048")</f>
        <v/>
      </c>
      <c r="B441" t="n">
        <v>0.2682850918145036</v>
      </c>
    </row>
    <row r="442">
      <c r="A442">
        <f>HYPERLINK("https://stackoverflow.com/q/57599366", "57599366")</f>
        <v/>
      </c>
      <c r="B442" t="n">
        <v>0.1952380952380952</v>
      </c>
    </row>
    <row r="443">
      <c r="A443">
        <f>HYPERLINK("https://stackoverflow.com/q/57602539", "57602539")</f>
        <v/>
      </c>
      <c r="B443" t="n">
        <v>0.3366402116402117</v>
      </c>
    </row>
    <row r="444">
      <c r="A444">
        <f>HYPERLINK("https://stackoverflow.com/q/57647663", "57647663")</f>
        <v/>
      </c>
      <c r="B444" t="n">
        <v>0.1991951710261569</v>
      </c>
    </row>
    <row r="445">
      <c r="A445">
        <f>HYPERLINK("https://stackoverflow.com/q/57677076", "57677076")</f>
        <v/>
      </c>
      <c r="B445" t="n">
        <v>0.3440833123372805</v>
      </c>
    </row>
    <row r="446">
      <c r="A446">
        <f>HYPERLINK("https://stackoverflow.com/q/57711779", "57711779")</f>
        <v/>
      </c>
      <c r="B446" t="n">
        <v>0.4399502772996749</v>
      </c>
    </row>
    <row r="447">
      <c r="A447">
        <f>HYPERLINK("https://stackoverflow.com/q/57731105", "57731105")</f>
        <v/>
      </c>
      <c r="B447" t="n">
        <v>0.3608776844070962</v>
      </c>
    </row>
    <row r="448">
      <c r="A448">
        <f>HYPERLINK("https://stackoverflow.com/q/57750105", "57750105")</f>
        <v/>
      </c>
      <c r="B448" t="n">
        <v>0.2643407197862643</v>
      </c>
    </row>
    <row r="449">
      <c r="A449">
        <f>HYPERLINK("https://stackoverflow.com/q/57775673", "57775673")</f>
        <v/>
      </c>
      <c r="B449" t="n">
        <v>0.1980347694633409</v>
      </c>
    </row>
    <row r="450">
      <c r="A450">
        <f>HYPERLINK("https://stackoverflow.com/q/57787836", "57787836")</f>
        <v/>
      </c>
      <c r="B450" t="n">
        <v>0.2789380859556299</v>
      </c>
    </row>
    <row r="451">
      <c r="A451">
        <f>HYPERLINK("https://stackoverflow.com/q/57794087", "57794087")</f>
        <v/>
      </c>
      <c r="B451" t="n">
        <v>0.2929410246483417</v>
      </c>
    </row>
    <row r="452">
      <c r="A452">
        <f>HYPERLINK("https://stackoverflow.com/q/57794437", "57794437")</f>
        <v/>
      </c>
      <c r="B452" t="n">
        <v>0.3061016455511869</v>
      </c>
    </row>
    <row r="453">
      <c r="A453">
        <f>HYPERLINK("https://stackoverflow.com/q/57827537", "57827537")</f>
        <v/>
      </c>
      <c r="B453" t="n">
        <v>0.4575626393808214</v>
      </c>
    </row>
    <row r="454">
      <c r="A454">
        <f>HYPERLINK("https://stackoverflow.com/q/57833839", "57833839")</f>
        <v/>
      </c>
      <c r="B454" t="n">
        <v>0.2925170068027211</v>
      </c>
    </row>
    <row r="455">
      <c r="A455">
        <f>HYPERLINK("https://stackoverflow.com/q/57859250", "57859250")</f>
        <v/>
      </c>
      <c r="B455" t="n">
        <v>0.3289241622574957</v>
      </c>
    </row>
    <row r="456">
      <c r="A456">
        <f>HYPERLINK("https://stackoverflow.com/q/57861623", "57861623")</f>
        <v/>
      </c>
      <c r="B456" t="n">
        <v>0.2350586611456177</v>
      </c>
    </row>
    <row r="457">
      <c r="A457">
        <f>HYPERLINK("https://stackoverflow.com/q/57864148", "57864148")</f>
        <v/>
      </c>
      <c r="B457" t="n">
        <v>0.2354497354497355</v>
      </c>
    </row>
    <row r="458">
      <c r="A458">
        <f>HYPERLINK("https://stackoverflow.com/q/57895348", "57895348")</f>
        <v/>
      </c>
      <c r="B458" t="n">
        <v>0.2733686067019401</v>
      </c>
    </row>
    <row r="459">
      <c r="A459">
        <f>HYPERLINK("https://stackoverflow.com/q/57910501", "57910501")</f>
        <v/>
      </c>
      <c r="B459" t="n">
        <v>0.2033436648821265</v>
      </c>
    </row>
    <row r="460">
      <c r="A460">
        <f>HYPERLINK("https://stackoverflow.com/q/57916211", "57916211")</f>
        <v/>
      </c>
      <c r="B460" t="n">
        <v>0.2142857142857143</v>
      </c>
    </row>
    <row r="461">
      <c r="A461">
        <f>HYPERLINK("https://stackoverflow.com/q/57927698", "57927698")</f>
        <v/>
      </c>
      <c r="B461" t="n">
        <v>0.1927437641723356</v>
      </c>
    </row>
    <row r="462">
      <c r="A462">
        <f>HYPERLINK("https://stackoverflow.com/q/57928329", "57928329")</f>
        <v/>
      </c>
      <c r="B462" t="n">
        <v>0.2592029719689294</v>
      </c>
    </row>
    <row r="463">
      <c r="A463">
        <f>HYPERLINK("https://stackoverflow.com/q/58025822", "58025822")</f>
        <v/>
      </c>
      <c r="B463" t="n">
        <v>0.2985347985347985</v>
      </c>
    </row>
    <row r="464">
      <c r="A464">
        <f>HYPERLINK("https://stackoverflow.com/q/58030372", "58030372")</f>
        <v/>
      </c>
      <c r="B464" t="n">
        <v>0.1923314780457638</v>
      </c>
    </row>
    <row r="465">
      <c r="A465">
        <f>HYPERLINK("https://stackoverflow.com/q/58036007", "58036007")</f>
        <v/>
      </c>
      <c r="B465" t="n">
        <v>0.2800583835066595</v>
      </c>
    </row>
    <row r="466">
      <c r="A466">
        <f>HYPERLINK("https://stackoverflow.com/q/58039038", "58039038")</f>
        <v/>
      </c>
      <c r="B466" t="n">
        <v>0.2099631519274376</v>
      </c>
    </row>
    <row r="467">
      <c r="A467">
        <f>HYPERLINK("https://stackoverflow.com/q/58059973", "58059973")</f>
        <v/>
      </c>
      <c r="B467" t="n">
        <v>0.2487271638215035</v>
      </c>
    </row>
    <row r="468">
      <c r="A468">
        <f>HYPERLINK("https://stackoverflow.com/q/58074597", "58074597")</f>
        <v/>
      </c>
      <c r="B468" t="n">
        <v>0.2676311030741411</v>
      </c>
    </row>
    <row r="469">
      <c r="A469">
        <f>HYPERLINK("https://stackoverflow.com/q/58097200", "58097200")</f>
        <v/>
      </c>
      <c r="B469" t="n">
        <v>0.3613516113516114</v>
      </c>
    </row>
    <row r="470">
      <c r="A470">
        <f>HYPERLINK("https://stackoverflow.com/q/58101720", "58101720")</f>
        <v/>
      </c>
      <c r="B470" t="n">
        <v>0.2485008818342152</v>
      </c>
    </row>
    <row r="471">
      <c r="A471">
        <f>HYPERLINK("https://stackoverflow.com/q/58101949", "58101949")</f>
        <v/>
      </c>
      <c r="B471" t="n">
        <v>0.3267857142857143</v>
      </c>
    </row>
    <row r="472">
      <c r="A472">
        <f>HYPERLINK("https://stackoverflow.com/q/58111227", "58111227")</f>
        <v/>
      </c>
      <c r="B472" t="n">
        <v>0.1945036721156124</v>
      </c>
    </row>
    <row r="473">
      <c r="A473">
        <f>HYPERLINK("https://stackoverflow.com/q/58124237", "58124237")</f>
        <v/>
      </c>
      <c r="B473" t="n">
        <v>0.2707397424378556</v>
      </c>
    </row>
    <row r="474">
      <c r="A474">
        <f>HYPERLINK("https://stackoverflow.com/q/58148729", "58148729")</f>
        <v/>
      </c>
      <c r="B474" t="n">
        <v>0.2701901273329845</v>
      </c>
    </row>
    <row r="475">
      <c r="A475">
        <f>HYPERLINK("https://stackoverflow.com/q/58172015", "58172015")</f>
        <v/>
      </c>
      <c r="B475" t="n">
        <v>0.2511192511192512</v>
      </c>
    </row>
    <row r="476">
      <c r="A476">
        <f>HYPERLINK("https://stackoverflow.com/q/58200678", "58200678")</f>
        <v/>
      </c>
      <c r="B476" t="n">
        <v>0.3288177339901479</v>
      </c>
    </row>
    <row r="477">
      <c r="A477">
        <f>HYPERLINK("https://stackoverflow.com/q/58205324", "58205324")</f>
        <v/>
      </c>
      <c r="B477" t="n">
        <v>0.2458049886621315</v>
      </c>
    </row>
    <row r="478">
      <c r="A478">
        <f>HYPERLINK("https://stackoverflow.com/q/58222198", "58222198")</f>
        <v/>
      </c>
      <c r="B478" t="n">
        <v>0.3309011776753713</v>
      </c>
    </row>
    <row r="479">
      <c r="A479">
        <f>HYPERLINK("https://stackoverflow.com/q/58289560", "58289560")</f>
        <v/>
      </c>
      <c r="B479" t="n">
        <v>0.1971696309045707</v>
      </c>
    </row>
    <row r="480">
      <c r="A480">
        <f>HYPERLINK("https://stackoverflow.com/q/58296033", "58296033")</f>
        <v/>
      </c>
      <c r="B480" t="n">
        <v>0.323150643905361</v>
      </c>
    </row>
    <row r="481">
      <c r="A481">
        <f>HYPERLINK("https://stackoverflow.com/q/58307208", "58307208")</f>
        <v/>
      </c>
      <c r="B481" t="n">
        <v>0.2716791979949875</v>
      </c>
    </row>
    <row r="482">
      <c r="A482">
        <f>HYPERLINK("https://stackoverflow.com/q/58316719", "58316719")</f>
        <v/>
      </c>
      <c r="B482" t="n">
        <v>0.2177871148459384</v>
      </c>
    </row>
    <row r="483">
      <c r="A483">
        <f>HYPERLINK("https://stackoverflow.com/q/58317425", "58317425")</f>
        <v/>
      </c>
      <c r="B483" t="n">
        <v>0.1851073762838469</v>
      </c>
    </row>
    <row r="484">
      <c r="A484">
        <f>HYPERLINK("https://stackoverflow.com/q/58323730", "58323730")</f>
        <v/>
      </c>
      <c r="B484" t="n">
        <v>0.2238273586588194</v>
      </c>
    </row>
    <row r="485">
      <c r="A485">
        <f>HYPERLINK("https://stackoverflow.com/q/58325798", "58325798")</f>
        <v/>
      </c>
      <c r="B485" t="n">
        <v>0.295098332834182</v>
      </c>
    </row>
    <row r="486">
      <c r="A486">
        <f>HYPERLINK("https://stackoverflow.com/q/58337924", "58337924")</f>
        <v/>
      </c>
      <c r="B486" t="n">
        <v>0.2424414210128496</v>
      </c>
    </row>
    <row r="487">
      <c r="A487">
        <f>HYPERLINK("https://stackoverflow.com/q/58344741", "58344741")</f>
        <v/>
      </c>
      <c r="B487" t="n">
        <v>0.2646972369194592</v>
      </c>
    </row>
    <row r="488">
      <c r="A488">
        <f>HYPERLINK("https://stackoverflow.com/q/58372218", "58372218")</f>
        <v/>
      </c>
      <c r="B488" t="n">
        <v>0.2966882226141486</v>
      </c>
    </row>
    <row r="489">
      <c r="A489">
        <f>HYPERLINK("https://stackoverflow.com/q/58378119", "58378119")</f>
        <v/>
      </c>
      <c r="B489" t="n">
        <v>0.2753968253968254</v>
      </c>
    </row>
    <row r="490">
      <c r="A490">
        <f>HYPERLINK("https://stackoverflow.com/q/58384037", "58384037")</f>
        <v/>
      </c>
      <c r="B490" t="n">
        <v>0.2533416875522139</v>
      </c>
    </row>
    <row r="491">
      <c r="A491">
        <f>HYPERLINK("https://stackoverflow.com/q/58400948", "58400948")</f>
        <v/>
      </c>
      <c r="B491" t="n">
        <v>0.3576423576423576</v>
      </c>
    </row>
    <row r="492">
      <c r="A492">
        <f>HYPERLINK("https://stackoverflow.com/q/58416280", "58416280")</f>
        <v/>
      </c>
      <c r="B492" t="n">
        <v>0.1965552178318136</v>
      </c>
    </row>
    <row r="493">
      <c r="A493">
        <f>HYPERLINK("https://stackoverflow.com/q/58435535", "58435535")</f>
        <v/>
      </c>
      <c r="B493" t="n">
        <v>0.2259424603174603</v>
      </c>
    </row>
    <row r="494">
      <c r="A494">
        <f>HYPERLINK("https://stackoverflow.com/q/58473180", "58473180")</f>
        <v/>
      </c>
      <c r="B494" t="n">
        <v>0.1893814997263273</v>
      </c>
    </row>
    <row r="495">
      <c r="A495">
        <f>HYPERLINK("https://stackoverflow.com/q/58488958", "58488958")</f>
        <v/>
      </c>
      <c r="B495" t="n">
        <v>0.3212056358123773</v>
      </c>
    </row>
    <row r="496">
      <c r="A496">
        <f>HYPERLINK("https://stackoverflow.com/q/58496748", "58496748")</f>
        <v/>
      </c>
      <c r="B496" t="n">
        <v>0.2294223531336934</v>
      </c>
    </row>
    <row r="497">
      <c r="A497">
        <f>HYPERLINK("https://stackoverflow.com/q/58528431", "58528431")</f>
        <v/>
      </c>
      <c r="B497" t="n">
        <v>0.3065208065208066</v>
      </c>
    </row>
    <row r="498">
      <c r="A498">
        <f>HYPERLINK("https://stackoverflow.com/q/58530732", "58530732")</f>
        <v/>
      </c>
      <c r="B498" t="n">
        <v>0.2648526077097506</v>
      </c>
    </row>
    <row r="499">
      <c r="A499">
        <f>HYPERLINK("https://stackoverflow.com/q/58546520", "58546520")</f>
        <v/>
      </c>
      <c r="B499" t="n">
        <v>0.300552104899931</v>
      </c>
    </row>
    <row r="500">
      <c r="A500">
        <f>HYPERLINK("https://stackoverflow.com/q/58598442", "58598442")</f>
        <v/>
      </c>
      <c r="B500" t="n">
        <v>0.2734126984126985</v>
      </c>
    </row>
    <row r="501">
      <c r="A501">
        <f>HYPERLINK("https://stackoverflow.com/q/58602509", "58602509")</f>
        <v/>
      </c>
      <c r="B501" t="n">
        <v>0.2409381663113006</v>
      </c>
    </row>
    <row r="502">
      <c r="A502">
        <f>HYPERLINK("https://stackoverflow.com/q/58609888", "58609888")</f>
        <v/>
      </c>
      <c r="B502" t="n">
        <v>0.2243867243867244</v>
      </c>
    </row>
    <row r="503">
      <c r="A503">
        <f>HYPERLINK("https://stackoverflow.com/q/58628659", "58628659")</f>
        <v/>
      </c>
      <c r="B503" t="n">
        <v>0.237389770723104</v>
      </c>
    </row>
    <row r="504">
      <c r="A504">
        <f>HYPERLINK("https://stackoverflow.com/q/58629272", "58629272")</f>
        <v/>
      </c>
      <c r="B504" t="n">
        <v>0.2877520377520377</v>
      </c>
    </row>
    <row r="505">
      <c r="A505">
        <f>HYPERLINK("https://stackoverflow.com/q/58647180", "58647180")</f>
        <v/>
      </c>
      <c r="B505" t="n">
        <v>0.4351529229578009</v>
      </c>
    </row>
    <row r="506">
      <c r="A506">
        <f>HYPERLINK("https://stackoverflow.com/q/58701204", "58701204")</f>
        <v/>
      </c>
      <c r="B506" t="n">
        <v>0.2427563618039808</v>
      </c>
    </row>
    <row r="507">
      <c r="A507">
        <f>HYPERLINK("https://stackoverflow.com/q/58703729", "58703729")</f>
        <v/>
      </c>
      <c r="B507" t="n">
        <v>0.233015873015873</v>
      </c>
    </row>
    <row r="508">
      <c r="A508">
        <f>HYPERLINK("https://stackoverflow.com/q/58712877", "58712877")</f>
        <v/>
      </c>
      <c r="B508" t="n">
        <v>0.2254782254782255</v>
      </c>
    </row>
    <row r="509">
      <c r="A509">
        <f>HYPERLINK("https://stackoverflow.com/q/58736620", "58736620")</f>
        <v/>
      </c>
      <c r="B509" t="n">
        <v>0.3474426807760141</v>
      </c>
    </row>
    <row r="510">
      <c r="A510">
        <f>HYPERLINK("https://stackoverflow.com/q/58739353", "58739353")</f>
        <v/>
      </c>
      <c r="B510" t="n">
        <v>0.3530158730158731</v>
      </c>
    </row>
    <row r="511">
      <c r="A511">
        <f>HYPERLINK("https://stackoverflow.com/q/58822568", "58822568")</f>
        <v/>
      </c>
      <c r="B511" t="n">
        <v>0.1961620469083156</v>
      </c>
    </row>
    <row r="512">
      <c r="A512">
        <f>HYPERLINK("https://stackoverflow.com/q/58861074", "58861074")</f>
        <v/>
      </c>
      <c r="B512" t="n">
        <v>0.2929505135387488</v>
      </c>
    </row>
    <row r="513">
      <c r="A513">
        <f>HYPERLINK("https://stackoverflow.com/q/58861624", "58861624")</f>
        <v/>
      </c>
      <c r="B513" t="n">
        <v>0.318941798941799</v>
      </c>
    </row>
    <row r="514">
      <c r="A514">
        <f>HYPERLINK("https://stackoverflow.com/q/58869893", "58869893")</f>
        <v/>
      </c>
      <c r="B514" t="n">
        <v>0.217636684303351</v>
      </c>
    </row>
    <row r="515">
      <c r="A515">
        <f>HYPERLINK("https://stackoverflow.com/q/58876011", "58876011")</f>
        <v/>
      </c>
      <c r="B515" t="n">
        <v>0.4588578726509762</v>
      </c>
    </row>
    <row r="516">
      <c r="A516">
        <f>HYPERLINK("https://stackoverflow.com/q/58914330", "58914330")</f>
        <v/>
      </c>
      <c r="B516" t="n">
        <v>0.1794457896152811</v>
      </c>
    </row>
    <row r="517">
      <c r="A517">
        <f>HYPERLINK("https://stackoverflow.com/q/58940439", "58940439")</f>
        <v/>
      </c>
      <c r="B517" t="n">
        <v>0.1904761904761905</v>
      </c>
    </row>
    <row r="518">
      <c r="A518">
        <f>HYPERLINK("https://stackoverflow.com/q/58976356", "58976356")</f>
        <v/>
      </c>
      <c r="B518" t="n">
        <v>0.3411172161172162</v>
      </c>
    </row>
    <row r="519">
      <c r="A519">
        <f>HYPERLINK("https://stackoverflow.com/q/58993188", "58993188")</f>
        <v/>
      </c>
      <c r="B519" t="n">
        <v>0.2341269841269842</v>
      </c>
    </row>
    <row r="520">
      <c r="A520">
        <f>HYPERLINK("https://stackoverflow.com/q/59018968", "59018968")</f>
        <v/>
      </c>
      <c r="B520" t="n">
        <v>0.200453514739229</v>
      </c>
    </row>
    <row r="521">
      <c r="A521">
        <f>HYPERLINK("https://stackoverflow.com/q/59046675", "59046675")</f>
        <v/>
      </c>
      <c r="B521" t="n">
        <v>0.2436722436722437</v>
      </c>
    </row>
    <row r="522">
      <c r="A522">
        <f>HYPERLINK("https://stackoverflow.com/q/59050535", "59050535")</f>
        <v/>
      </c>
      <c r="B522" t="n">
        <v>0.3710722384191772</v>
      </c>
    </row>
    <row r="523">
      <c r="A523">
        <f>HYPERLINK("https://stackoverflow.com/q/59094028", "59094028")</f>
        <v/>
      </c>
      <c r="B523" t="n">
        <v>0.1911196911196911</v>
      </c>
    </row>
    <row r="524">
      <c r="A524">
        <f>HYPERLINK("https://stackoverflow.com/q/59149471", "59149471")</f>
        <v/>
      </c>
      <c r="B524" t="n">
        <v>0.2883597883597884</v>
      </c>
    </row>
    <row r="525">
      <c r="A525">
        <f>HYPERLINK("https://stackoverflow.com/q/59189512", "59189512")</f>
        <v/>
      </c>
      <c r="B525" t="n">
        <v>0.3420034680538883</v>
      </c>
    </row>
    <row r="526">
      <c r="A526">
        <f>HYPERLINK("https://stackoverflow.com/q/59192422", "59192422")</f>
        <v/>
      </c>
      <c r="B526" t="n">
        <v>0.1995149911816579</v>
      </c>
    </row>
    <row r="527">
      <c r="A527">
        <f>HYPERLINK("https://stackoverflow.com/q/59212486", "59212486")</f>
        <v/>
      </c>
      <c r="B527" t="n">
        <v>0.4090494435322022</v>
      </c>
    </row>
    <row r="528">
      <c r="A528">
        <f>HYPERLINK("https://stackoverflow.com/q/59236705", "59236705")</f>
        <v/>
      </c>
      <c r="B528" t="n">
        <v>0.2575352238273587</v>
      </c>
    </row>
    <row r="529">
      <c r="A529">
        <f>HYPERLINK("https://stackoverflow.com/q/59271914", "59271914")</f>
        <v/>
      </c>
      <c r="B529" t="n">
        <v>0.2273982056590753</v>
      </c>
    </row>
    <row r="530">
      <c r="A530">
        <f>HYPERLINK("https://stackoverflow.com/q/59285415", "59285415")</f>
        <v/>
      </c>
      <c r="B530" t="n">
        <v>0.2859810590903029</v>
      </c>
    </row>
    <row r="531">
      <c r="A531">
        <f>HYPERLINK("https://stackoverflow.com/q/59294324", "59294324")</f>
        <v/>
      </c>
      <c r="B531" t="n">
        <v>0.3244183518156122</v>
      </c>
    </row>
    <row r="532">
      <c r="A532">
        <f>HYPERLINK("https://stackoverflow.com/q/59299127", "59299127")</f>
        <v/>
      </c>
      <c r="B532" t="n">
        <v>0.2275132275132276</v>
      </c>
    </row>
    <row r="533">
      <c r="A533">
        <f>HYPERLINK("https://stackoverflow.com/q/59305155", "59305155")</f>
        <v/>
      </c>
      <c r="B533" t="n">
        <v>0.2597402597402598</v>
      </c>
    </row>
    <row r="534">
      <c r="A534">
        <f>HYPERLINK("https://stackoverflow.com/q/59322618", "59322618")</f>
        <v/>
      </c>
      <c r="B534" t="n">
        <v>0.2651381540270429</v>
      </c>
    </row>
    <row r="535">
      <c r="A535">
        <f>HYPERLINK("https://stackoverflow.com/q/59327305", "59327305")</f>
        <v/>
      </c>
      <c r="B535" t="n">
        <v>0.2243867243867244</v>
      </c>
    </row>
    <row r="536">
      <c r="A536">
        <f>HYPERLINK("https://stackoverflow.com/q/59349005", "59349005")</f>
        <v/>
      </c>
      <c r="B536" t="n">
        <v>0.2583638583638584</v>
      </c>
    </row>
    <row r="537">
      <c r="A537">
        <f>HYPERLINK("https://stackoverflow.com/q/59399933", "59399933")</f>
        <v/>
      </c>
      <c r="B537" t="n">
        <v>0.2918767507002802</v>
      </c>
    </row>
    <row r="538">
      <c r="A538">
        <f>HYPERLINK("https://stackoverflow.com/q/59404027", "59404027")</f>
        <v/>
      </c>
      <c r="B538" t="n">
        <v>0.2041107041107041</v>
      </c>
    </row>
    <row r="539">
      <c r="A539">
        <f>HYPERLINK("https://stackoverflow.com/q/59427077", "59427077")</f>
        <v/>
      </c>
      <c r="B539" t="n">
        <v>0.1902319902319902</v>
      </c>
    </row>
    <row r="540">
      <c r="A540">
        <f>HYPERLINK("https://stackoverflow.com/q/59454538", "59454538")</f>
        <v/>
      </c>
      <c r="B540" t="n">
        <v>0.2148446232953276</v>
      </c>
    </row>
    <row r="541">
      <c r="A541">
        <f>HYPERLINK("https://stackoverflow.com/q/59464598", "59464598")</f>
        <v/>
      </c>
      <c r="B541" t="n">
        <v>0.2025243832472749</v>
      </c>
    </row>
    <row r="542">
      <c r="A542">
        <f>HYPERLINK("https://stackoverflow.com/q/59548023", "59548023")</f>
        <v/>
      </c>
      <c r="B542" t="n">
        <v>0.4354218880534672</v>
      </c>
    </row>
    <row r="543">
      <c r="A543">
        <f>HYPERLINK("https://stackoverflow.com/q/59557099", "59557099")</f>
        <v/>
      </c>
      <c r="B543" t="n">
        <v>0.2740079365079365</v>
      </c>
    </row>
    <row r="544">
      <c r="A544">
        <f>HYPERLINK("https://stackoverflow.com/q/59638262", "59638262")</f>
        <v/>
      </c>
      <c r="B544" t="n">
        <v>0.322198531153755</v>
      </c>
    </row>
    <row r="545">
      <c r="A545">
        <f>HYPERLINK("https://stackoverflow.com/q/59683644", "59683644")</f>
        <v/>
      </c>
      <c r="B545" t="n">
        <v>0.162761400856639</v>
      </c>
    </row>
    <row r="546">
      <c r="A546">
        <f>HYPERLINK("https://stackoverflow.com/q/59719707", "59719707")</f>
        <v/>
      </c>
      <c r="B546" t="n">
        <v>0.2235699311171009</v>
      </c>
    </row>
    <row r="547">
      <c r="A547">
        <f>HYPERLINK("https://stackoverflow.com/q/59720097", "59720097")</f>
        <v/>
      </c>
      <c r="B547" t="n">
        <v>0.2694885361552028</v>
      </c>
    </row>
    <row r="548">
      <c r="A548">
        <f>HYPERLINK("https://stackoverflow.com/q/59738152", "59738152")</f>
        <v/>
      </c>
      <c r="B548" t="n">
        <v>0.2082166199813258</v>
      </c>
    </row>
    <row r="549">
      <c r="A549">
        <f>HYPERLINK("https://stackoverflow.com/q/59759473", "59759473")</f>
        <v/>
      </c>
      <c r="B549" t="n">
        <v>0.2387218045112782</v>
      </c>
    </row>
    <row r="550">
      <c r="A550">
        <f>HYPERLINK("https://stackoverflow.com/q/59776920", "59776920")</f>
        <v/>
      </c>
      <c r="B550" t="n">
        <v>0.2611640211640212</v>
      </c>
    </row>
    <row r="551">
      <c r="A551">
        <f>HYPERLINK("https://stackoverflow.com/q/59784776", "59784776")</f>
        <v/>
      </c>
      <c r="B551" t="n">
        <v>0.2658730158730159</v>
      </c>
    </row>
    <row r="552">
      <c r="A552">
        <f>HYPERLINK("https://stackoverflow.com/q/59847182", "59847182")</f>
        <v/>
      </c>
      <c r="B552" t="n">
        <v>0.2271314023891343</v>
      </c>
    </row>
    <row r="553">
      <c r="A553">
        <f>HYPERLINK("https://stackoverflow.com/q/59880170", "59880170")</f>
        <v/>
      </c>
      <c r="B553" t="n">
        <v>0.2775323187694322</v>
      </c>
    </row>
    <row r="554">
      <c r="A554">
        <f>HYPERLINK("https://stackoverflow.com/q/59929281", "59929281")</f>
        <v/>
      </c>
      <c r="B554" t="n">
        <v>0.232873851294904</v>
      </c>
    </row>
    <row r="555">
      <c r="A555">
        <f>HYPERLINK("https://stackoverflow.com/q/59943554", "59943554")</f>
        <v/>
      </c>
      <c r="B555" t="n">
        <v>0.169047619047619</v>
      </c>
    </row>
    <row r="556">
      <c r="A556">
        <f>HYPERLINK("https://stackoverflow.com/q/59966739", "59966739")</f>
        <v/>
      </c>
      <c r="B556" t="n">
        <v>0.1727716727716728</v>
      </c>
    </row>
    <row r="557">
      <c r="A557">
        <f>HYPERLINK("https://stackoverflow.com/q/60033096", "60033096")</f>
        <v/>
      </c>
      <c r="B557" t="n">
        <v>0.2004232804232805</v>
      </c>
    </row>
    <row r="558">
      <c r="A558">
        <f>HYPERLINK("https://stackoverflow.com/q/60063934", "60063934")</f>
        <v/>
      </c>
      <c r="B558" t="n">
        <v>0.3328434254360181</v>
      </c>
    </row>
    <row r="559">
      <c r="A559">
        <f>HYPERLINK("https://stackoverflow.com/q/60115832", "60115832")</f>
        <v/>
      </c>
      <c r="B559" t="n">
        <v>0.2762618155876583</v>
      </c>
    </row>
    <row r="560">
      <c r="A560">
        <f>HYPERLINK("https://stackoverflow.com/q/60168463", "60168463")</f>
        <v/>
      </c>
      <c r="B560" t="n">
        <v>0.2464584400068272</v>
      </c>
    </row>
    <row r="561">
      <c r="A561">
        <f>HYPERLINK("https://stackoverflow.com/q/60177666", "60177666")</f>
        <v/>
      </c>
      <c r="B561" t="n">
        <v>0.3725053374176182</v>
      </c>
    </row>
    <row r="562">
      <c r="A562">
        <f>HYPERLINK("https://stackoverflow.com/q/60209158", "60209158")</f>
        <v/>
      </c>
      <c r="B562" t="n">
        <v>0.2912780232367861</v>
      </c>
    </row>
    <row r="563">
      <c r="A563">
        <f>HYPERLINK("https://stackoverflow.com/q/60264611", "60264611")</f>
        <v/>
      </c>
      <c r="B563" t="n">
        <v>0.4016146688560484</v>
      </c>
    </row>
    <row r="564">
      <c r="A564">
        <f>HYPERLINK("https://stackoverflow.com/q/60269505", "60269505")</f>
        <v/>
      </c>
      <c r="B564" t="n">
        <v>0.3478496811830146</v>
      </c>
    </row>
    <row r="565">
      <c r="A565">
        <f>HYPERLINK("https://stackoverflow.com/q/60272262", "60272262")</f>
        <v/>
      </c>
      <c r="B565" t="n">
        <v>0.2160597572362278</v>
      </c>
    </row>
    <row r="566">
      <c r="A566">
        <f>HYPERLINK("https://stackoverflow.com/q/60284599", "60284599")</f>
        <v/>
      </c>
      <c r="B566" t="n">
        <v>0.2614266590170205</v>
      </c>
    </row>
    <row r="567">
      <c r="A567">
        <f>HYPERLINK("https://stackoverflow.com/q/60323334", "60323334")</f>
        <v/>
      </c>
      <c r="B567" t="n">
        <v>0.2254370102471369</v>
      </c>
    </row>
    <row r="568">
      <c r="A568">
        <f>HYPERLINK("https://stackoverflow.com/q/60334874", "60334874")</f>
        <v/>
      </c>
      <c r="B568" t="n">
        <v>0.2110962765168373</v>
      </c>
    </row>
    <row r="569">
      <c r="A569">
        <f>HYPERLINK("https://stackoverflow.com/q/60400547", "60400547")</f>
        <v/>
      </c>
      <c r="B569" t="n">
        <v>0.21222810111699</v>
      </c>
    </row>
    <row r="570">
      <c r="A570">
        <f>HYPERLINK("https://stackoverflow.com/q/60428312", "60428312")</f>
        <v/>
      </c>
      <c r="B570" t="n">
        <v>0.2475477082218656</v>
      </c>
    </row>
    <row r="571">
      <c r="A571">
        <f>HYPERLINK("https://stackoverflow.com/q/60429162", "60429162")</f>
        <v/>
      </c>
      <c r="B571" t="n">
        <v>0.2117147328414934</v>
      </c>
    </row>
    <row r="572">
      <c r="A572">
        <f>HYPERLINK("https://stackoverflow.com/q/60532175", "60532175")</f>
        <v/>
      </c>
      <c r="B572" t="n">
        <v>0.4248290101948639</v>
      </c>
    </row>
    <row r="573">
      <c r="A573">
        <f>HYPERLINK("https://stackoverflow.com/q/60556908", "60556908")</f>
        <v/>
      </c>
      <c r="B573" t="n">
        <v>0.1952174809317667</v>
      </c>
    </row>
    <row r="574">
      <c r="A574">
        <f>HYPERLINK("https://stackoverflow.com/q/60772816", "60772816")</f>
        <v/>
      </c>
      <c r="B574" t="n">
        <v>0.2328042328042328</v>
      </c>
    </row>
    <row r="575">
      <c r="A575">
        <f>HYPERLINK("https://stackoverflow.com/q/60849573", "60849573")</f>
        <v/>
      </c>
      <c r="B575" t="n">
        <v>0.2159112641040352</v>
      </c>
    </row>
    <row r="576">
      <c r="A576">
        <f>HYPERLINK("https://stackoverflow.com/q/60862896", "60862896")</f>
        <v/>
      </c>
      <c r="B576" t="n">
        <v>0.2635492635492636</v>
      </c>
    </row>
    <row r="577">
      <c r="A577">
        <f>HYPERLINK("https://stackoverflow.com/q/60906873", "60906873")</f>
        <v/>
      </c>
      <c r="B577" t="n">
        <v>0.2292139077853363</v>
      </c>
    </row>
    <row r="578">
      <c r="A578">
        <f>HYPERLINK("https://stackoverflow.com/q/60986606", "60986606")</f>
        <v/>
      </c>
      <c r="B578" t="n">
        <v>0.292676134781398</v>
      </c>
    </row>
    <row r="579">
      <c r="A579">
        <f>HYPERLINK("https://stackoverflow.com/q/60990549", "60990549")</f>
        <v/>
      </c>
      <c r="B579" t="n">
        <v>0.1782010582010582</v>
      </c>
    </row>
    <row r="580">
      <c r="A580">
        <f>HYPERLINK("https://stackoverflow.com/q/61021604", "61021604")</f>
        <v/>
      </c>
      <c r="B580" t="n">
        <v>0.4704184704184705</v>
      </c>
    </row>
    <row r="581">
      <c r="A581">
        <f>HYPERLINK("https://stackoverflow.com/q/61088814", "61088814")</f>
        <v/>
      </c>
      <c r="B581" t="n">
        <v>0.2197159565580618</v>
      </c>
    </row>
    <row r="582">
      <c r="A582">
        <f>HYPERLINK("https://stackoverflow.com/q/61123415", "61123415")</f>
        <v/>
      </c>
      <c r="B582" t="n">
        <v>0.4824735449735448</v>
      </c>
    </row>
    <row r="583">
      <c r="A583">
        <f>HYPERLINK("https://stackoverflow.com/q/61217110", "61217110")</f>
        <v/>
      </c>
      <c r="B583" t="n">
        <v>0.2210376687988628</v>
      </c>
    </row>
    <row r="584">
      <c r="A584">
        <f>HYPERLINK("https://stackoverflow.com/q/61238595", "61238595")</f>
        <v/>
      </c>
      <c r="B584" t="n">
        <v>0.2270258980785297</v>
      </c>
    </row>
    <row r="585">
      <c r="A585">
        <f>HYPERLINK("https://stackoverflow.com/q/61242253", "61242253")</f>
        <v/>
      </c>
      <c r="B585" t="n">
        <v>0.1971696309045707</v>
      </c>
    </row>
    <row r="586">
      <c r="A586">
        <f>HYPERLINK("https://stackoverflow.com/q/61329104", "61329104")</f>
        <v/>
      </c>
      <c r="B586" t="n">
        <v>0.2212301587301587</v>
      </c>
    </row>
    <row r="587">
      <c r="A587">
        <f>HYPERLINK("https://stackoverflow.com/q/61331112", "61331112")</f>
        <v/>
      </c>
      <c r="B587" t="n">
        <v>0.26331569664903</v>
      </c>
    </row>
    <row r="588">
      <c r="A588">
        <f>HYPERLINK("https://stackoverflow.com/q/61343277", "61343277")</f>
        <v/>
      </c>
      <c r="B588" t="n">
        <v>0.3490491906333491</v>
      </c>
    </row>
    <row r="589">
      <c r="A589">
        <f>HYPERLINK("https://stackoverflow.com/q/61377118", "61377118")</f>
        <v/>
      </c>
      <c r="B589" t="n">
        <v>0.226729374877523</v>
      </c>
    </row>
    <row r="590">
      <c r="A590">
        <f>HYPERLINK("https://stackoverflow.com/q/61405883", "61405883")</f>
        <v/>
      </c>
      <c r="B590" t="n">
        <v>0.3059334845049131</v>
      </c>
    </row>
    <row r="591">
      <c r="A591">
        <f>HYPERLINK("https://stackoverflow.com/q/61604943", "61604943")</f>
        <v/>
      </c>
      <c r="B591" t="n">
        <v>0.2061347061347062</v>
      </c>
    </row>
    <row r="592">
      <c r="A592">
        <f>HYPERLINK("https://stackoverflow.com/q/61641793", "61641793")</f>
        <v/>
      </c>
      <c r="B592" t="n">
        <v>0.2130119537526945</v>
      </c>
    </row>
    <row r="593">
      <c r="A593">
        <f>HYPERLINK("https://stackoverflow.com/q/61642560", "61642560")</f>
        <v/>
      </c>
      <c r="B593" t="n">
        <v>0.2212424064275916</v>
      </c>
    </row>
    <row r="594">
      <c r="A594">
        <f>HYPERLINK("https://stackoverflow.com/q/61659007", "61659007")</f>
        <v/>
      </c>
      <c r="B594" t="n">
        <v>0.2316602316602317</v>
      </c>
    </row>
    <row r="595">
      <c r="A595">
        <f>HYPERLINK("https://stackoverflow.com/q/61660647", "61660647")</f>
        <v/>
      </c>
      <c r="B595" t="n">
        <v>0.3315192743764173</v>
      </c>
    </row>
    <row r="596">
      <c r="A596">
        <f>HYPERLINK("https://stackoverflow.com/q/61670491", "61670491")</f>
        <v/>
      </c>
      <c r="B596" t="n">
        <v>0.3708616780045353</v>
      </c>
    </row>
    <row r="597">
      <c r="A597">
        <f>HYPERLINK("https://stackoverflow.com/q/61683219", "61683219")</f>
        <v/>
      </c>
      <c r="B597" t="n">
        <v>0.4233111849390919</v>
      </c>
    </row>
    <row r="598">
      <c r="A598">
        <f>HYPERLINK("https://stackoverflow.com/q/61685582", "61685582")</f>
        <v/>
      </c>
      <c r="B598" t="n">
        <v>0.3147392290249433</v>
      </c>
    </row>
    <row r="599">
      <c r="A599">
        <f>HYPERLINK("https://stackoverflow.com/q/61729009", "61729009")</f>
        <v/>
      </c>
      <c r="B599" t="n">
        <v>0.2923477848850983</v>
      </c>
    </row>
    <row r="600">
      <c r="A600">
        <f>HYPERLINK("https://stackoverflow.com/q/61734639", "61734639")</f>
        <v/>
      </c>
      <c r="B600" t="n">
        <v>0.1927146927146927</v>
      </c>
    </row>
    <row r="601">
      <c r="A601">
        <f>HYPERLINK("https://stackoverflow.com/q/61742910", "61742910")</f>
        <v/>
      </c>
      <c r="B601" t="n">
        <v>0.2113756613756614</v>
      </c>
    </row>
    <row r="602">
      <c r="A602">
        <f>HYPERLINK("https://stackoverflow.com/q/61840842", "61840842")</f>
        <v/>
      </c>
      <c r="B602" t="n">
        <v>0.2781915293763635</v>
      </c>
    </row>
    <row r="603">
      <c r="A603">
        <f>HYPERLINK("https://stackoverflow.com/q/61915796", "61915796")</f>
        <v/>
      </c>
      <c r="B603" t="n">
        <v>0.2749853027630806</v>
      </c>
    </row>
    <row r="604">
      <c r="A604">
        <f>HYPERLINK("https://stackoverflow.com/q/61936613", "61936613")</f>
        <v/>
      </c>
      <c r="B604" t="n">
        <v>0.4144260878954757</v>
      </c>
    </row>
    <row r="605">
      <c r="A605">
        <f>HYPERLINK("https://stackoverflow.com/q/61977505", "61977505")</f>
        <v/>
      </c>
      <c r="B605" t="n">
        <v>0.2061347061347062</v>
      </c>
    </row>
    <row r="606">
      <c r="A606">
        <f>HYPERLINK("https://stackoverflow.com/q/61983642", "61983642")</f>
        <v/>
      </c>
      <c r="B606" t="n">
        <v>0.5373986525065662</v>
      </c>
    </row>
    <row r="607">
      <c r="A607">
        <f>HYPERLINK("https://stackoverflow.com/q/62049277", "62049277")</f>
        <v/>
      </c>
      <c r="B607" t="n">
        <v>0.2142857142857143</v>
      </c>
    </row>
    <row r="608">
      <c r="A608">
        <f>HYPERLINK("https://stackoverflow.com/q/62087465", "62087465")</f>
        <v/>
      </c>
      <c r="B608" t="n">
        <v>0.2293844367015099</v>
      </c>
    </row>
    <row r="609">
      <c r="A609">
        <f>HYPERLINK("https://stackoverflow.com/q/62099257", "62099257")</f>
        <v/>
      </c>
      <c r="B609" t="n">
        <v>0.207193515704154</v>
      </c>
    </row>
    <row r="610">
      <c r="A610">
        <f>HYPERLINK("https://stackoverflow.com/q/62100067", "62100067")</f>
        <v/>
      </c>
      <c r="B610" t="n">
        <v>0.2314285714285715</v>
      </c>
    </row>
    <row r="611">
      <c r="A611">
        <f>HYPERLINK("https://stackoverflow.com/q/62103461", "62103461")</f>
        <v/>
      </c>
      <c r="B611" t="n">
        <v>0.2179138321995465</v>
      </c>
    </row>
    <row r="612">
      <c r="A612">
        <f>HYPERLINK("https://stackoverflow.com/q/62107434", "62107434")</f>
        <v/>
      </c>
      <c r="B612" t="n">
        <v>0.2306368330464716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