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HYPERLINK("https://stackoverflow.com/q/2615337", "2615337")</f>
        <v/>
      </c>
      <c r="B2" t="n">
        <v>0.2463492063492064</v>
      </c>
    </row>
    <row r="3">
      <c r="A3">
        <f>HYPERLINK("https://stackoverflow.com/q/9054254", "9054254")</f>
        <v/>
      </c>
      <c r="B3" t="n">
        <v>0.225520511234797</v>
      </c>
    </row>
    <row r="4">
      <c r="A4">
        <f>HYPERLINK("https://stackoverflow.com/q/10215293", "10215293")</f>
        <v/>
      </c>
      <c r="B4" t="n">
        <v>0.1872294372294372</v>
      </c>
    </row>
    <row r="5">
      <c r="A5">
        <f>HYPERLINK("https://stackoverflow.com/q/10247749", "10247749")</f>
        <v/>
      </c>
      <c r="B5" t="n">
        <v>0.2316877821464977</v>
      </c>
    </row>
    <row r="6">
      <c r="A6">
        <f>HYPERLINK("https://stackoverflow.com/q/10557731", "10557731")</f>
        <v/>
      </c>
      <c r="B6" t="n">
        <v>0.2156780840991367</v>
      </c>
    </row>
    <row r="7">
      <c r="A7">
        <f>HYPERLINK("https://stackoverflow.com/q/10774183", "10774183")</f>
        <v/>
      </c>
      <c r="B7" t="n">
        <v>0.3159486016628874</v>
      </c>
    </row>
    <row r="8">
      <c r="A8">
        <f>HYPERLINK("https://stackoverflow.com/q/10898993", "10898993")</f>
        <v/>
      </c>
      <c r="B8" t="n">
        <v>0.2047815010777974</v>
      </c>
    </row>
    <row r="9">
      <c r="A9">
        <f>HYPERLINK("https://stackoverflow.com/q/12242168", "12242168")</f>
        <v/>
      </c>
      <c r="B9" t="n">
        <v>0.252760524499655</v>
      </c>
    </row>
    <row r="10">
      <c r="A10">
        <f>HYPERLINK("https://stackoverflow.com/q/12270740", "12270740")</f>
        <v/>
      </c>
      <c r="B10" t="n">
        <v>0.2653856864383181</v>
      </c>
    </row>
    <row r="11">
      <c r="A11">
        <f>HYPERLINK("https://stackoverflow.com/q/12318829", "12318829")</f>
        <v/>
      </c>
      <c r="B11" t="n">
        <v>0.2025012025012025</v>
      </c>
    </row>
    <row r="12">
      <c r="A12">
        <f>HYPERLINK("https://stackoverflow.com/q/12382382", "12382382")</f>
        <v/>
      </c>
      <c r="B12" t="n">
        <v>0.2794736128069463</v>
      </c>
    </row>
    <row r="13">
      <c r="A13">
        <f>HYPERLINK("https://stackoverflow.com/q/12507134", "12507134")</f>
        <v/>
      </c>
      <c r="B13" t="n">
        <v>0.2970210915416395</v>
      </c>
    </row>
    <row r="14">
      <c r="A14">
        <f>HYPERLINK("https://stackoverflow.com/q/13267422", "13267422")</f>
        <v/>
      </c>
      <c r="B14" t="n">
        <v>0.3031976075454337</v>
      </c>
    </row>
    <row r="15">
      <c r="A15">
        <f>HYPERLINK("https://stackoverflow.com/q/13929746", "13929746")</f>
        <v/>
      </c>
      <c r="B15" t="n">
        <v>0.21220308454351</v>
      </c>
    </row>
    <row r="16">
      <c r="A16">
        <f>HYPERLINK("https://stackoverflow.com/q/14534834", "14534834")</f>
        <v/>
      </c>
      <c r="B16" t="n">
        <v>0.4411202526385771</v>
      </c>
    </row>
    <row r="17">
      <c r="A17">
        <f>HYPERLINK("https://stackoverflow.com/q/16045596", "16045596")</f>
        <v/>
      </c>
      <c r="B17" t="n">
        <v>0.2605820105820106</v>
      </c>
    </row>
    <row r="18">
      <c r="A18">
        <f>HYPERLINK("https://stackoverflow.com/q/16999224", "16999224")</f>
        <v/>
      </c>
      <c r="B18" t="n">
        <v>0.2832405689548547</v>
      </c>
    </row>
    <row r="19">
      <c r="A19">
        <f>HYPERLINK("https://stackoverflow.com/q/17389702", "17389702")</f>
        <v/>
      </c>
      <c r="B19" t="n">
        <v>0.278164924506388</v>
      </c>
    </row>
    <row r="20">
      <c r="A20">
        <f>HYPERLINK("https://stackoverflow.com/q/17958629", "17958629")</f>
        <v/>
      </c>
      <c r="B20" t="n">
        <v>0.2361595044521874</v>
      </c>
    </row>
    <row r="21">
      <c r="A21">
        <f>HYPERLINK("https://stackoverflow.com/q/18102800", "18102800")</f>
        <v/>
      </c>
      <c r="B21" t="n">
        <v>0.1748236331569665</v>
      </c>
    </row>
    <row r="22">
      <c r="A22">
        <f>HYPERLINK("https://stackoverflow.com/q/19223588", "19223588")</f>
        <v/>
      </c>
      <c r="B22" t="n">
        <v>0.2382136934375741</v>
      </c>
    </row>
    <row r="23">
      <c r="A23">
        <f>HYPERLINK("https://stackoverflow.com/q/20846544", "20846544")</f>
        <v/>
      </c>
      <c r="B23" t="n">
        <v>0.2226960435915659</v>
      </c>
    </row>
    <row r="24">
      <c r="A24">
        <f>HYPERLINK("https://stackoverflow.com/q/21050053", "21050053")</f>
        <v/>
      </c>
      <c r="B24" t="n">
        <v>0.2386689615605278</v>
      </c>
    </row>
    <row r="25">
      <c r="A25">
        <f>HYPERLINK("https://stackoverflow.com/q/21122367", "21122367")</f>
        <v/>
      </c>
      <c r="B25" t="n">
        <v>0.2457225314368172</v>
      </c>
    </row>
    <row r="26">
      <c r="A26">
        <f>HYPERLINK("https://stackoverflow.com/q/22163118", "22163118")</f>
        <v/>
      </c>
      <c r="B26" t="n">
        <v>0.1900093370681606</v>
      </c>
    </row>
    <row r="27">
      <c r="A27">
        <f>HYPERLINK("https://stackoverflow.com/q/22319457", "22319457")</f>
        <v/>
      </c>
      <c r="B27" t="n">
        <v>0.1694271911663216</v>
      </c>
    </row>
    <row r="28">
      <c r="A28">
        <f>HYPERLINK("https://stackoverflow.com/q/22887879", "22887879")</f>
        <v/>
      </c>
      <c r="B28" t="n">
        <v>0.1797791580400276</v>
      </c>
    </row>
    <row r="29">
      <c r="A29">
        <f>HYPERLINK("https://stackoverflow.com/q/23062636", "23062636")</f>
        <v/>
      </c>
      <c r="B29" t="n">
        <v>0.2283399470899471</v>
      </c>
    </row>
    <row r="30">
      <c r="A30">
        <f>HYPERLINK("https://stackoverflow.com/q/23786385", "23786385")</f>
        <v/>
      </c>
      <c r="B30" t="n">
        <v>0.2284065141207998</v>
      </c>
    </row>
    <row r="31">
      <c r="A31">
        <f>HYPERLINK("https://stackoverflow.com/q/23984516", "23984516")</f>
        <v/>
      </c>
      <c r="B31" t="n">
        <v>0.4100185528756957</v>
      </c>
    </row>
    <row r="32">
      <c r="A32">
        <f>HYPERLINK("https://stackoverflow.com/q/24764540", "24764540")</f>
        <v/>
      </c>
      <c r="B32" t="n">
        <v>0.2587836632780453</v>
      </c>
    </row>
    <row r="33">
      <c r="A33">
        <f>HYPERLINK("https://stackoverflow.com/q/25436947", "25436947")</f>
        <v/>
      </c>
      <c r="B33" t="n">
        <v>0.2385487528344671</v>
      </c>
    </row>
    <row r="34">
      <c r="A34">
        <f>HYPERLINK("https://stackoverflow.com/q/25615751", "25615751")</f>
        <v/>
      </c>
      <c r="B34" t="n">
        <v>0.2061688311688312</v>
      </c>
    </row>
    <row r="35">
      <c r="A35">
        <f>HYPERLINK("https://stackoverflow.com/q/25971699", "25971699")</f>
        <v/>
      </c>
      <c r="B35" t="n">
        <v>0.238941798941799</v>
      </c>
    </row>
    <row r="36">
      <c r="A36">
        <f>HYPERLINK("https://stackoverflow.com/q/26043809", "26043809")</f>
        <v/>
      </c>
      <c r="B36" t="n">
        <v>0.2085385878489327</v>
      </c>
    </row>
    <row r="37">
      <c r="A37">
        <f>HYPERLINK("https://stackoverflow.com/q/26235358", "26235358")</f>
        <v/>
      </c>
      <c r="B37" t="n">
        <v>0.2335449735449736</v>
      </c>
    </row>
    <row r="38">
      <c r="A38">
        <f>HYPERLINK("https://stackoverflow.com/q/26585466", "26585466")</f>
        <v/>
      </c>
      <c r="B38" t="n">
        <v>0.2644257703081233</v>
      </c>
    </row>
    <row r="39">
      <c r="A39">
        <f>HYPERLINK("https://stackoverflow.com/q/27793944", "27793944")</f>
        <v/>
      </c>
      <c r="B39" t="n">
        <v>0.2009894867037725</v>
      </c>
    </row>
    <row r="40">
      <c r="A40">
        <f>HYPERLINK("https://stackoverflow.com/q/28073629", "28073629")</f>
        <v/>
      </c>
      <c r="B40" t="n">
        <v>0.260133805588351</v>
      </c>
    </row>
    <row r="41">
      <c r="A41">
        <f>HYPERLINK("https://stackoverflow.com/q/28610006", "28610006")</f>
        <v/>
      </c>
      <c r="B41" t="n">
        <v>0.261794532627866</v>
      </c>
    </row>
    <row r="42">
      <c r="A42">
        <f>HYPERLINK("https://stackoverflow.com/q/29395319", "29395319")</f>
        <v/>
      </c>
      <c r="B42" t="n">
        <v>0.3347763347763349</v>
      </c>
    </row>
    <row r="43">
      <c r="A43">
        <f>HYPERLINK("https://stackoverflow.com/q/30003533", "30003533")</f>
        <v/>
      </c>
      <c r="B43" t="n">
        <v>0.2416457811194654</v>
      </c>
    </row>
    <row r="44">
      <c r="A44">
        <f>HYPERLINK("https://stackoverflow.com/q/30874436", "30874436")</f>
        <v/>
      </c>
      <c r="B44" t="n">
        <v>0.2370645227788085</v>
      </c>
    </row>
    <row r="45">
      <c r="A45">
        <f>HYPERLINK("https://stackoverflow.com/q/30877737", "30877737")</f>
        <v/>
      </c>
      <c r="B45" t="n">
        <v>0.224053724053724</v>
      </c>
    </row>
    <row r="46">
      <c r="A46">
        <f>HYPERLINK("https://stackoverflow.com/q/31434640", "31434640")</f>
        <v/>
      </c>
      <c r="B46" t="n">
        <v>0.1900529100529101</v>
      </c>
    </row>
    <row r="47">
      <c r="A47">
        <f>HYPERLINK("https://stackoverflow.com/q/31545374", "31545374")</f>
        <v/>
      </c>
      <c r="B47" t="n">
        <v>0.2212176009644365</v>
      </c>
    </row>
    <row r="48">
      <c r="A48">
        <f>HYPERLINK("https://stackoverflow.com/q/32306914", "32306914")</f>
        <v/>
      </c>
      <c r="B48" t="n">
        <v>0.2930534220856801</v>
      </c>
    </row>
    <row r="49">
      <c r="A49">
        <f>HYPERLINK("https://stackoverflow.com/q/32698744", "32698744")</f>
        <v/>
      </c>
      <c r="B49" t="n">
        <v>0.2020380168528317</v>
      </c>
    </row>
    <row r="50">
      <c r="A50">
        <f>HYPERLINK("https://stackoverflow.com/q/32971342", "32971342")</f>
        <v/>
      </c>
      <c r="B50" t="n">
        <v>0.2688750862663906</v>
      </c>
    </row>
    <row r="51">
      <c r="A51">
        <f>HYPERLINK("https://stackoverflow.com/q/33016067", "33016067")</f>
        <v/>
      </c>
      <c r="B51" t="n">
        <v>0.2109440267335004</v>
      </c>
    </row>
    <row r="52">
      <c r="A52">
        <f>HYPERLINK("https://stackoverflow.com/q/33048763", "33048763")</f>
        <v/>
      </c>
      <c r="B52" t="n">
        <v>0.300639658848614</v>
      </c>
    </row>
    <row r="53">
      <c r="A53">
        <f>HYPERLINK("https://stackoverflow.com/q/33879085", "33879085")</f>
        <v/>
      </c>
      <c r="B53" t="n">
        <v>0.258963258963259</v>
      </c>
    </row>
    <row r="54">
      <c r="A54">
        <f>HYPERLINK("https://stackoverflow.com/q/34228425", "34228425")</f>
        <v/>
      </c>
      <c r="B54" t="n">
        <v>0.2853692201518289</v>
      </c>
    </row>
    <row r="55">
      <c r="A55">
        <f>HYPERLINK("https://stackoverflow.com/q/34510911", "34510911")</f>
        <v/>
      </c>
      <c r="B55" t="n">
        <v>0.3065255731922399</v>
      </c>
    </row>
    <row r="56">
      <c r="A56">
        <f>HYPERLINK("https://stackoverflow.com/q/34515865", "34515865")</f>
        <v/>
      </c>
      <c r="B56" t="n">
        <v>0.3071806500377929</v>
      </c>
    </row>
    <row r="57">
      <c r="A57">
        <f>HYPERLINK("https://stackoverflow.com/q/34631941", "34631941")</f>
        <v/>
      </c>
      <c r="B57" t="n">
        <v>0.2627490712597096</v>
      </c>
    </row>
    <row r="58">
      <c r="A58">
        <f>HYPERLINK("https://stackoverflow.com/q/34814017", "34814017")</f>
        <v/>
      </c>
      <c r="B58" t="n">
        <v>0.2098157270571064</v>
      </c>
    </row>
    <row r="59">
      <c r="A59">
        <f>HYPERLINK("https://stackoverflow.com/q/34860991", "34860991")</f>
        <v/>
      </c>
      <c r="B59" t="n">
        <v>0.1858340820604971</v>
      </c>
    </row>
    <row r="60">
      <c r="A60">
        <f>HYPERLINK("https://stackoverflow.com/q/34920892", "34920892")</f>
        <v/>
      </c>
      <c r="B60" t="n">
        <v>0.2011856951615988</v>
      </c>
    </row>
    <row r="61">
      <c r="A61">
        <f>HYPERLINK("https://stackoverflow.com/q/35343564", "35343564")</f>
        <v/>
      </c>
      <c r="B61" t="n">
        <v>0.2295739348370927</v>
      </c>
    </row>
    <row r="62">
      <c r="A62">
        <f>HYPERLINK("https://stackoverflow.com/q/35476777", "35476777")</f>
        <v/>
      </c>
      <c r="B62" t="n">
        <v>0.244023713903232</v>
      </c>
    </row>
    <row r="63">
      <c r="A63">
        <f>HYPERLINK("https://stackoverflow.com/q/35482963", "35482963")</f>
        <v/>
      </c>
      <c r="B63" t="n">
        <v>0.2337301587301588</v>
      </c>
    </row>
    <row r="64">
      <c r="A64">
        <f>HYPERLINK("https://stackoverflow.com/q/36229215", "36229215")</f>
        <v/>
      </c>
      <c r="B64" t="n">
        <v>0.2565284178187404</v>
      </c>
    </row>
    <row r="65">
      <c r="A65">
        <f>HYPERLINK("https://stackoverflow.com/q/36402477", "36402477")</f>
        <v/>
      </c>
      <c r="B65" t="n">
        <v>0.3313896987366376</v>
      </c>
    </row>
    <row r="66">
      <c r="A66">
        <f>HYPERLINK("https://stackoverflow.com/q/36766698", "36766698")</f>
        <v/>
      </c>
      <c r="B66" t="n">
        <v>0.2504668534080299</v>
      </c>
    </row>
    <row r="67">
      <c r="A67">
        <f>HYPERLINK("https://stackoverflow.com/q/36813793", "36813793")</f>
        <v/>
      </c>
      <c r="B67" t="n">
        <v>0.2132338879326831</v>
      </c>
    </row>
    <row r="68">
      <c r="A68">
        <f>HYPERLINK("https://stackoverflow.com/q/37124035", "37124035")</f>
        <v/>
      </c>
      <c r="B68" t="n">
        <v>0.2030764195712649</v>
      </c>
    </row>
    <row r="69">
      <c r="A69">
        <f>HYPERLINK("https://stackoverflow.com/q/37159918", "37159918")</f>
        <v/>
      </c>
      <c r="B69" t="n">
        <v>0.1632653061224489</v>
      </c>
    </row>
    <row r="70">
      <c r="A70">
        <f>HYPERLINK("https://stackoverflow.com/q/38320665", "38320665")</f>
        <v/>
      </c>
      <c r="B70" t="n">
        <v>0.2015270243118344</v>
      </c>
    </row>
    <row r="71">
      <c r="A71">
        <f>HYPERLINK("https://stackoverflow.com/q/38736141", "38736141")</f>
        <v/>
      </c>
      <c r="B71" t="n">
        <v>0.2660455486542443</v>
      </c>
    </row>
    <row r="72">
      <c r="A72">
        <f>HYPERLINK("https://stackoverflow.com/q/38968308", "38968308")</f>
        <v/>
      </c>
      <c r="B72" t="n">
        <v>0.208189556015643</v>
      </c>
    </row>
    <row r="73">
      <c r="A73">
        <f>HYPERLINK("https://stackoverflow.com/q/39149917", "39149917")</f>
        <v/>
      </c>
      <c r="B73" t="n">
        <v>0.3690809657196213</v>
      </c>
    </row>
    <row r="74">
      <c r="A74">
        <f>HYPERLINK("https://stackoverflow.com/q/39875139", "39875139")</f>
        <v/>
      </c>
      <c r="B74" t="n">
        <v>0.2195394589760787</v>
      </c>
    </row>
    <row r="75">
      <c r="A75">
        <f>HYPERLINK("https://stackoverflow.com/q/39919128", "39919128")</f>
        <v/>
      </c>
      <c r="B75" t="n">
        <v>0.2875717662951706</v>
      </c>
    </row>
    <row r="76">
      <c r="A76">
        <f>HYPERLINK("https://stackoverflow.com/q/40484940", "40484940")</f>
        <v/>
      </c>
      <c r="B76" t="n">
        <v>0.2015037593984963</v>
      </c>
    </row>
    <row r="77">
      <c r="A77">
        <f>HYPERLINK("https://stackoverflow.com/q/40775150", "40775150")</f>
        <v/>
      </c>
      <c r="B77" t="n">
        <v>0.2312480547774665</v>
      </c>
    </row>
    <row r="78">
      <c r="A78">
        <f>HYPERLINK("https://stackoverflow.com/q/40871998", "40871998")</f>
        <v/>
      </c>
      <c r="B78" t="n">
        <v>0.2531746031746032</v>
      </c>
    </row>
    <row r="79">
      <c r="A79">
        <f>HYPERLINK("https://stackoverflow.com/q/41173895", "41173895")</f>
        <v/>
      </c>
      <c r="B79" t="n">
        <v>0.2414486921529175</v>
      </c>
    </row>
    <row r="80">
      <c r="A80">
        <f>HYPERLINK("https://stackoverflow.com/q/41281189", "41281189")</f>
        <v/>
      </c>
      <c r="B80" t="n">
        <v>0.1951793062904174</v>
      </c>
    </row>
    <row r="81">
      <c r="A81">
        <f>HYPERLINK("https://stackoverflow.com/q/41420363", "41420363")</f>
        <v/>
      </c>
      <c r="B81" t="n">
        <v>0.2226512226512227</v>
      </c>
    </row>
    <row r="82">
      <c r="A82">
        <f>HYPERLINK("https://stackoverflow.com/q/41438021", "41438021")</f>
        <v/>
      </c>
      <c r="B82" t="n">
        <v>0.2041107041107042</v>
      </c>
    </row>
    <row r="83">
      <c r="A83">
        <f>HYPERLINK("https://stackoverflow.com/q/41639069", "41639069")</f>
        <v/>
      </c>
      <c r="B83" t="n">
        <v>0.3055973266499583</v>
      </c>
    </row>
    <row r="84">
      <c r="A84">
        <f>HYPERLINK("https://stackoverflow.com/q/41827855", "41827855")</f>
        <v/>
      </c>
      <c r="B84" t="n">
        <v>0.2378039900975681</v>
      </c>
    </row>
    <row r="85">
      <c r="A85">
        <f>HYPERLINK("https://stackoverflow.com/q/41904477", "41904477")</f>
        <v/>
      </c>
      <c r="B85" t="n">
        <v>0.1878306878306878</v>
      </c>
    </row>
    <row r="86">
      <c r="A86">
        <f>HYPERLINK("https://stackoverflow.com/q/41944876", "41944876")</f>
        <v/>
      </c>
      <c r="B86" t="n">
        <v>0.2497753818508536</v>
      </c>
    </row>
    <row r="87">
      <c r="A87">
        <f>HYPERLINK("https://stackoverflow.com/q/42006707", "42006707")</f>
        <v/>
      </c>
      <c r="B87" t="n">
        <v>0.2422035480859011</v>
      </c>
    </row>
    <row r="88">
      <c r="A88">
        <f>HYPERLINK("https://stackoverflow.com/q/42106471", "42106471")</f>
        <v/>
      </c>
      <c r="B88" t="n">
        <v>0.1924001924001924</v>
      </c>
    </row>
    <row r="89">
      <c r="A89">
        <f>HYPERLINK("https://stackoverflow.com/q/42148587", "42148587")</f>
        <v/>
      </c>
      <c r="B89" t="n">
        <v>0.3157115953726123</v>
      </c>
    </row>
    <row r="90">
      <c r="A90">
        <f>HYPERLINK("https://stackoverflow.com/q/42169656", "42169656")</f>
        <v/>
      </c>
      <c r="B90" t="n">
        <v>0.2805169265346257</v>
      </c>
    </row>
    <row r="91">
      <c r="A91">
        <f>HYPERLINK("https://stackoverflow.com/q/42530654", "42530654")</f>
        <v/>
      </c>
      <c r="B91" t="n">
        <v>0.241052942916297</v>
      </c>
    </row>
    <row r="92">
      <c r="A92">
        <f>HYPERLINK("https://stackoverflow.com/q/42577224", "42577224")</f>
        <v/>
      </c>
      <c r="B92" t="n">
        <v>0.2742709486895534</v>
      </c>
    </row>
    <row r="93">
      <c r="A93">
        <f>HYPERLINK("https://stackoverflow.com/q/42797456", "42797456")</f>
        <v/>
      </c>
      <c r="B93" t="n">
        <v>0.2709617180205416</v>
      </c>
    </row>
    <row r="94">
      <c r="A94">
        <f>HYPERLINK("https://stackoverflow.com/q/42946766", "42946766")</f>
        <v/>
      </c>
      <c r="B94" t="n">
        <v>0.3431273218507262</v>
      </c>
    </row>
    <row r="95">
      <c r="A95">
        <f>HYPERLINK("https://stackoverflow.com/q/43157336", "43157336")</f>
        <v/>
      </c>
      <c r="B95" t="n">
        <v>0.275834143181082</v>
      </c>
    </row>
    <row r="96">
      <c r="A96">
        <f>HYPERLINK("https://stackoverflow.com/q/43317136", "43317136")</f>
        <v/>
      </c>
      <c r="B96" t="n">
        <v>0.2467389596102467</v>
      </c>
    </row>
    <row r="97">
      <c r="A97">
        <f>HYPERLINK("https://stackoverflow.com/q/43462940", "43462940")</f>
        <v/>
      </c>
      <c r="B97" t="n">
        <v>0.2812555733904049</v>
      </c>
    </row>
    <row r="98">
      <c r="A98">
        <f>HYPERLINK("https://stackoverflow.com/q/43611109", "43611109")</f>
        <v/>
      </c>
      <c r="B98" t="n">
        <v>0.1895285477375029</v>
      </c>
    </row>
    <row r="99">
      <c r="A99">
        <f>HYPERLINK("https://stackoverflow.com/q/43733425", "43733425")</f>
        <v/>
      </c>
      <c r="B99" t="n">
        <v>0.1904761904761905</v>
      </c>
    </row>
    <row r="100">
      <c r="A100">
        <f>HYPERLINK("https://stackoverflow.com/q/43995641", "43995641")</f>
        <v/>
      </c>
      <c r="B100" t="n">
        <v>0.1945117029862793</v>
      </c>
    </row>
    <row r="101">
      <c r="A101">
        <f>HYPERLINK("https://stackoverflow.com/q/44073389", "44073389")</f>
        <v/>
      </c>
      <c r="B101" t="n">
        <v>0.1812366737739872</v>
      </c>
    </row>
    <row r="102">
      <c r="A102">
        <f>HYPERLINK("https://stackoverflow.com/q/44267405", "44267405")</f>
        <v/>
      </c>
      <c r="B102" t="n">
        <v>0.2315172315172315</v>
      </c>
    </row>
    <row r="103">
      <c r="A103">
        <f>HYPERLINK("https://stackoverflow.com/q/44293572", "44293572")</f>
        <v/>
      </c>
      <c r="B103" t="n">
        <v>0.1921182266009852</v>
      </c>
    </row>
    <row r="104">
      <c r="A104">
        <f>HYPERLINK("https://stackoverflow.com/q/44418891", "44418891")</f>
        <v/>
      </c>
      <c r="B104" t="n">
        <v>0.1832611832611833</v>
      </c>
    </row>
    <row r="105">
      <c r="A105">
        <f>HYPERLINK("https://stackoverflow.com/q/44419262", "44419262")</f>
        <v/>
      </c>
      <c r="B105" t="n">
        <v>0.178932178932179</v>
      </c>
    </row>
    <row r="106">
      <c r="A106">
        <f>HYPERLINK("https://stackoverflow.com/q/44497664", "44497664")</f>
        <v/>
      </c>
      <c r="B106" t="n">
        <v>0.5270069658558867</v>
      </c>
    </row>
    <row r="107">
      <c r="A107">
        <f>HYPERLINK("https://stackoverflow.com/q/44535351", "44535351")</f>
        <v/>
      </c>
      <c r="B107" t="n">
        <v>0.2022529441884281</v>
      </c>
    </row>
    <row r="108">
      <c r="A108">
        <f>HYPERLINK("https://stackoverflow.com/q/44560224", "44560224")</f>
        <v/>
      </c>
      <c r="B108" t="n">
        <v>0.2931916568280206</v>
      </c>
    </row>
    <row r="109">
      <c r="A109">
        <f>HYPERLINK("https://stackoverflow.com/q/44588246", "44588246")</f>
        <v/>
      </c>
      <c r="B109" t="n">
        <v>0.2390289449112979</v>
      </c>
    </row>
    <row r="110">
      <c r="A110">
        <f>HYPERLINK("https://stackoverflow.com/q/44851076", "44851076")</f>
        <v/>
      </c>
      <c r="B110" t="n">
        <v>0.2354497354497355</v>
      </c>
    </row>
    <row r="111">
      <c r="A111">
        <f>HYPERLINK("https://stackoverflow.com/q/44931104", "44931104")</f>
        <v/>
      </c>
      <c r="B111" t="n">
        <v>0.2300816766836184</v>
      </c>
    </row>
    <row r="112">
      <c r="A112">
        <f>HYPERLINK("https://stackoverflow.com/q/45019323", "45019323")</f>
        <v/>
      </c>
      <c r="B112" t="n">
        <v>0.172762824936738</v>
      </c>
    </row>
    <row r="113">
      <c r="A113">
        <f>HYPERLINK("https://stackoverflow.com/q/45101901", "45101901")</f>
        <v/>
      </c>
      <c r="B113" t="n">
        <v>0.188861985472155</v>
      </c>
    </row>
    <row r="114">
      <c r="A114">
        <f>HYPERLINK("https://stackoverflow.com/q/45145338", "45145338")</f>
        <v/>
      </c>
      <c r="B114" t="n">
        <v>0.3573709177157453</v>
      </c>
    </row>
    <row r="115">
      <c r="A115">
        <f>HYPERLINK("https://stackoverflow.com/q/45209796", "45209796")</f>
        <v/>
      </c>
      <c r="B115" t="n">
        <v>0.2506841817186645</v>
      </c>
    </row>
    <row r="116">
      <c r="A116">
        <f>HYPERLINK("https://stackoverflow.com/q/45281799", "45281799")</f>
        <v/>
      </c>
      <c r="B116" t="n">
        <v>0.2835398999782561</v>
      </c>
    </row>
    <row r="117">
      <c r="A117">
        <f>HYPERLINK("https://stackoverflow.com/q/45310234", "45310234")</f>
        <v/>
      </c>
      <c r="B117" t="n">
        <v>0.3232518232518232</v>
      </c>
    </row>
    <row r="118">
      <c r="A118">
        <f>HYPERLINK("https://stackoverflow.com/q/45334821", "45334821")</f>
        <v/>
      </c>
      <c r="B118" t="n">
        <v>0.2726190476190476</v>
      </c>
    </row>
    <row r="119">
      <c r="A119">
        <f>HYPERLINK("https://stackoverflow.com/q/45602479", "45602479")</f>
        <v/>
      </c>
      <c r="B119" t="n">
        <v>0.2840336134453783</v>
      </c>
    </row>
    <row r="120">
      <c r="A120">
        <f>HYPERLINK("https://stackoverflow.com/q/45678498", "45678498")</f>
        <v/>
      </c>
      <c r="B120" t="n">
        <v>0.3137973137973139</v>
      </c>
    </row>
    <row r="121">
      <c r="A121">
        <f>HYPERLINK("https://stackoverflow.com/q/45724820", "45724820")</f>
        <v/>
      </c>
      <c r="B121" t="n">
        <v>0.2116402116402117</v>
      </c>
    </row>
    <row r="122">
      <c r="A122">
        <f>HYPERLINK("https://stackoverflow.com/q/45842944", "45842944")</f>
        <v/>
      </c>
      <c r="B122" t="n">
        <v>0.188375350140056</v>
      </c>
    </row>
    <row r="123">
      <c r="A123">
        <f>HYPERLINK("https://stackoverflow.com/q/45963371", "45963371")</f>
        <v/>
      </c>
      <c r="B123" t="n">
        <v>0.3077515795962398</v>
      </c>
    </row>
    <row r="124">
      <c r="A124">
        <f>HYPERLINK("https://stackoverflow.com/q/45978094", "45978094")</f>
        <v/>
      </c>
      <c r="B124" t="n">
        <v>0.2797619047619048</v>
      </c>
    </row>
    <row r="125">
      <c r="A125">
        <f>HYPERLINK("https://stackoverflow.com/q/46016491", "46016491")</f>
        <v/>
      </c>
      <c r="B125" t="n">
        <v>0.2415223665223665</v>
      </c>
    </row>
    <row r="126">
      <c r="A126">
        <f>HYPERLINK("https://stackoverflow.com/q/46041253", "46041253")</f>
        <v/>
      </c>
      <c r="B126" t="n">
        <v>0.2132796780684105</v>
      </c>
    </row>
    <row r="127">
      <c r="A127">
        <f>HYPERLINK("https://stackoverflow.com/q/46060441", "46060441")</f>
        <v/>
      </c>
      <c r="B127" t="n">
        <v>0.2093121693121693</v>
      </c>
    </row>
    <row r="128">
      <c r="A128">
        <f>HYPERLINK("https://stackoverflow.com/q/46061585", "46061585")</f>
        <v/>
      </c>
      <c r="B128" t="n">
        <v>0.1768707482993197</v>
      </c>
    </row>
    <row r="129">
      <c r="A129">
        <f>HYPERLINK("https://stackoverflow.com/q/46090082", "46090082")</f>
        <v/>
      </c>
      <c r="B129" t="n">
        <v>0.1900269541778976</v>
      </c>
    </row>
    <row r="130">
      <c r="A130">
        <f>HYPERLINK("https://stackoverflow.com/q/46124156", "46124156")</f>
        <v/>
      </c>
      <c r="B130" t="n">
        <v>0.1902752662246333</v>
      </c>
    </row>
    <row r="131">
      <c r="A131">
        <f>HYPERLINK("https://stackoverflow.com/q/46195839", "46195839")</f>
        <v/>
      </c>
      <c r="B131" t="n">
        <v>0.2781954887218046</v>
      </c>
    </row>
    <row r="132">
      <c r="A132">
        <f>HYPERLINK("https://stackoverflow.com/q/46211514", "46211514")</f>
        <v/>
      </c>
      <c r="B132" t="n">
        <v>0.198303979125897</v>
      </c>
    </row>
    <row r="133">
      <c r="A133">
        <f>HYPERLINK("https://stackoverflow.com/q/46295367", "46295367")</f>
        <v/>
      </c>
      <c r="B133" t="n">
        <v>0.3561980347694634</v>
      </c>
    </row>
    <row r="134">
      <c r="A134">
        <f>HYPERLINK("https://stackoverflow.com/q/46297894", "46297894")</f>
        <v/>
      </c>
      <c r="B134" t="n">
        <v>0.1941540843979868</v>
      </c>
    </row>
    <row r="135">
      <c r="A135">
        <f>HYPERLINK("https://stackoverflow.com/q/46321865", "46321865")</f>
        <v/>
      </c>
      <c r="B135" t="n">
        <v>0.2107396149949342</v>
      </c>
    </row>
    <row r="136">
      <c r="A136">
        <f>HYPERLINK("https://stackoverflow.com/q/46330301", "46330301")</f>
        <v/>
      </c>
      <c r="B136" t="n">
        <v>0.2943510737628385</v>
      </c>
    </row>
    <row r="137">
      <c r="A137">
        <f>HYPERLINK("https://stackoverflow.com/q/46342043", "46342043")</f>
        <v/>
      </c>
      <c r="B137" t="n">
        <v>0.33109243697479</v>
      </c>
    </row>
    <row r="138">
      <c r="A138">
        <f>HYPERLINK("https://stackoverflow.com/q/46369742", "46369742")</f>
        <v/>
      </c>
      <c r="B138" t="n">
        <v>0.1635892452218983</v>
      </c>
    </row>
    <row r="139">
      <c r="A139">
        <f>HYPERLINK("https://stackoverflow.com/q/46382002", "46382002")</f>
        <v/>
      </c>
      <c r="B139" t="n">
        <v>0.2243230625583567</v>
      </c>
    </row>
    <row r="140">
      <c r="A140">
        <f>HYPERLINK("https://stackoverflow.com/q/46387200", "46387200")</f>
        <v/>
      </c>
      <c r="B140" t="n">
        <v>0.1924001924001924</v>
      </c>
    </row>
    <row r="141">
      <c r="A141">
        <f>HYPERLINK("https://stackoverflow.com/q/46447525", "46447525")</f>
        <v/>
      </c>
      <c r="B141" t="n">
        <v>0.2591836734693878</v>
      </c>
    </row>
    <row r="142">
      <c r="A142">
        <f>HYPERLINK("https://stackoverflow.com/q/46647682", "46647682")</f>
        <v/>
      </c>
      <c r="B142" t="n">
        <v>0.181515616999488</v>
      </c>
    </row>
    <row r="143">
      <c r="A143">
        <f>HYPERLINK("https://stackoverflow.com/q/46655042", "46655042")</f>
        <v/>
      </c>
      <c r="B143" t="n">
        <v>0.3012306046013911</v>
      </c>
    </row>
    <row r="144">
      <c r="A144">
        <f>HYPERLINK("https://stackoverflow.com/q/46684369", "46684369")</f>
        <v/>
      </c>
      <c r="B144" t="n">
        <v>0.2095776163572774</v>
      </c>
    </row>
    <row r="145">
      <c r="A145">
        <f>HYPERLINK("https://stackoverflow.com/q/46705213", "46705213")</f>
        <v/>
      </c>
      <c r="B145" t="n">
        <v>0.1797666857907822</v>
      </c>
    </row>
    <row r="146">
      <c r="A146">
        <f>HYPERLINK("https://stackoverflow.com/q/46767048", "46767048")</f>
        <v/>
      </c>
      <c r="B146" t="n">
        <v>0.2173091458805745</v>
      </c>
    </row>
    <row r="147">
      <c r="A147">
        <f>HYPERLINK("https://stackoverflow.com/q/46798235", "46798235")</f>
        <v/>
      </c>
      <c r="B147" t="n">
        <v>0.2254370102471369</v>
      </c>
    </row>
    <row r="148">
      <c r="A148">
        <f>HYPERLINK("https://stackoverflow.com/q/46976184", "46976184")</f>
        <v/>
      </c>
      <c r="B148" t="n">
        <v>0.2371750632620198</v>
      </c>
    </row>
    <row r="149">
      <c r="A149">
        <f>HYPERLINK("https://stackoverflow.com/q/46978495", "46978495")</f>
        <v/>
      </c>
      <c r="B149" t="n">
        <v>0.2331065759637188</v>
      </c>
    </row>
    <row r="150">
      <c r="A150">
        <f>HYPERLINK("https://stackoverflow.com/q/47194805", "47194805")</f>
        <v/>
      </c>
      <c r="B150" t="n">
        <v>0.2465854558877815</v>
      </c>
    </row>
    <row r="151">
      <c r="A151">
        <f>HYPERLINK("https://stackoverflow.com/q/47213805", "47213805")</f>
        <v/>
      </c>
      <c r="B151" t="n">
        <v>0.1690476190476191</v>
      </c>
    </row>
    <row r="152">
      <c r="A152">
        <f>HYPERLINK("https://stackoverflow.com/q/47258597", "47258597")</f>
        <v/>
      </c>
      <c r="B152" t="n">
        <v>0.2953164805016657</v>
      </c>
    </row>
    <row r="153">
      <c r="A153">
        <f>HYPERLINK("https://stackoverflow.com/q/47293778", "47293778")</f>
        <v/>
      </c>
      <c r="B153" t="n">
        <v>0.235421888053467</v>
      </c>
    </row>
    <row r="154">
      <c r="A154">
        <f>HYPERLINK("https://stackoverflow.com/q/47317006", "47317006")</f>
        <v/>
      </c>
      <c r="B154" t="n">
        <v>0.2198412698412699</v>
      </c>
    </row>
    <row r="155">
      <c r="A155">
        <f>HYPERLINK("https://stackoverflow.com/q/47505898", "47505898")</f>
        <v/>
      </c>
      <c r="B155" t="n">
        <v>0.2175824175824176</v>
      </c>
    </row>
    <row r="156">
      <c r="A156">
        <f>HYPERLINK("https://stackoverflow.com/q/47628734", "47628734")</f>
        <v/>
      </c>
      <c r="B156" t="n">
        <v>0.2408963585434174</v>
      </c>
    </row>
    <row r="157">
      <c r="A157">
        <f>HYPERLINK("https://stackoverflow.com/q/47688993", "47688993")</f>
        <v/>
      </c>
      <c r="B157" t="n">
        <v>0.274672187715666</v>
      </c>
    </row>
    <row r="158">
      <c r="A158">
        <f>HYPERLINK("https://stackoverflow.com/q/47737631", "47737631")</f>
        <v/>
      </c>
      <c r="B158" t="n">
        <v>0.2172619047619047</v>
      </c>
    </row>
    <row r="159">
      <c r="A159">
        <f>HYPERLINK("https://stackoverflow.com/q/47910518", "47910518")</f>
        <v/>
      </c>
      <c r="B159" t="n">
        <v>0.1818342151675486</v>
      </c>
    </row>
    <row r="160">
      <c r="A160">
        <f>HYPERLINK("https://stackoverflow.com/q/48082476", "48082476")</f>
        <v/>
      </c>
      <c r="B160" t="n">
        <v>0.1859943977591036</v>
      </c>
    </row>
    <row r="161">
      <c r="A161">
        <f>HYPERLINK("https://stackoverflow.com/q/48168891", "48168891")</f>
        <v/>
      </c>
      <c r="B161" t="n">
        <v>0.1891715590345727</v>
      </c>
    </row>
    <row r="162">
      <c r="A162">
        <f>HYPERLINK("https://stackoverflow.com/q/48190454", "48190454")</f>
        <v/>
      </c>
      <c r="B162" t="n">
        <v>0.2194616977225673</v>
      </c>
    </row>
    <row r="163">
      <c r="A163">
        <f>HYPERLINK("https://stackoverflow.com/q/48315396", "48315396")</f>
        <v/>
      </c>
      <c r="B163" t="n">
        <v>0.2449895783229117</v>
      </c>
    </row>
    <row r="164">
      <c r="A164">
        <f>HYPERLINK("https://stackoverflow.com/q/48439782", "48439782")</f>
        <v/>
      </c>
      <c r="B164" t="n">
        <v>0.1988662131519274</v>
      </c>
    </row>
    <row r="165">
      <c r="A165">
        <f>HYPERLINK("https://stackoverflow.com/q/48611208", "48611208")</f>
        <v/>
      </c>
      <c r="B165" t="n">
        <v>0.3926917989417991</v>
      </c>
    </row>
    <row r="166">
      <c r="A166">
        <f>HYPERLINK("https://stackoverflow.com/q/48621279", "48621279")</f>
        <v/>
      </c>
      <c r="B166" t="n">
        <v>0.1970695970695971</v>
      </c>
    </row>
    <row r="167">
      <c r="A167">
        <f>HYPERLINK("https://stackoverflow.com/q/48752410", "48752410")</f>
        <v/>
      </c>
      <c r="B167" t="n">
        <v>0.3033910533910534</v>
      </c>
    </row>
    <row r="168">
      <c r="A168">
        <f>HYPERLINK("https://stackoverflow.com/q/48785562", "48785562")</f>
        <v/>
      </c>
      <c r="B168" t="n">
        <v>0.2661564625850341</v>
      </c>
    </row>
    <row r="169">
      <c r="A169">
        <f>HYPERLINK("https://stackoverflow.com/q/48952883", "48952883")</f>
        <v/>
      </c>
      <c r="B169" t="n">
        <v>0.2196482196482197</v>
      </c>
    </row>
    <row r="170">
      <c r="A170">
        <f>HYPERLINK("https://stackoverflow.com/q/49148407", "49148407")</f>
        <v/>
      </c>
      <c r="B170" t="n">
        <v>0.31608005521049</v>
      </c>
    </row>
    <row r="171">
      <c r="A171">
        <f>HYPERLINK("https://stackoverflow.com/q/49175094", "49175094")</f>
        <v/>
      </c>
      <c r="B171" t="n">
        <v>0.2197802197802198</v>
      </c>
    </row>
    <row r="172">
      <c r="A172">
        <f>HYPERLINK("https://stackoverflow.com/q/49200336", "49200336")</f>
        <v/>
      </c>
      <c r="B172" t="n">
        <v>0.1765567765567765</v>
      </c>
    </row>
    <row r="173">
      <c r="A173">
        <f>HYPERLINK("https://stackoverflow.com/q/49229199", "49229199")</f>
        <v/>
      </c>
      <c r="B173" t="n">
        <v>0.2560163850486432</v>
      </c>
    </row>
    <row r="174">
      <c r="A174">
        <f>HYPERLINK("https://stackoverflow.com/q/49326074", "49326074")</f>
        <v/>
      </c>
      <c r="B174" t="n">
        <v>0.2367538564721663</v>
      </c>
    </row>
    <row r="175">
      <c r="A175">
        <f>HYPERLINK("https://stackoverflow.com/q/49467664", "49467664")</f>
        <v/>
      </c>
      <c r="B175" t="n">
        <v>0.2528459195125862</v>
      </c>
    </row>
    <row r="176">
      <c r="A176">
        <f>HYPERLINK("https://stackoverflow.com/q/49666940", "49666940")</f>
        <v/>
      </c>
      <c r="B176" t="n">
        <v>0.3911166805903649</v>
      </c>
    </row>
    <row r="177">
      <c r="A177">
        <f>HYPERLINK("https://stackoverflow.com/q/49670353", "49670353")</f>
        <v/>
      </c>
      <c r="B177" t="n">
        <v>0.335886335886336</v>
      </c>
    </row>
    <row r="178">
      <c r="A178">
        <f>HYPERLINK("https://stackoverflow.com/q/49925236", "49925236")</f>
        <v/>
      </c>
      <c r="B178" t="n">
        <v>0.290200138026225</v>
      </c>
    </row>
    <row r="179">
      <c r="A179">
        <f>HYPERLINK("https://stackoverflow.com/q/49929362", "49929362")</f>
        <v/>
      </c>
      <c r="B179" t="n">
        <v>0.2372598162071846</v>
      </c>
    </row>
    <row r="180">
      <c r="A180">
        <f>HYPERLINK("https://stackoverflow.com/q/49958989", "49958989")</f>
        <v/>
      </c>
      <c r="B180" t="n">
        <v>0.2265090951222338</v>
      </c>
    </row>
    <row r="181">
      <c r="A181">
        <f>HYPERLINK("https://stackoverflow.com/q/49997339", "49997339")</f>
        <v/>
      </c>
      <c r="B181" t="n">
        <v>0.259194734804491</v>
      </c>
    </row>
    <row r="182">
      <c r="A182">
        <f>HYPERLINK("https://stackoverflow.com/q/50027522", "50027522")</f>
        <v/>
      </c>
      <c r="B182" t="n">
        <v>0.2030812324929972</v>
      </c>
    </row>
    <row r="183">
      <c r="A183">
        <f>HYPERLINK("https://stackoverflow.com/q/50130081", "50130081")</f>
        <v/>
      </c>
      <c r="B183" t="n">
        <v>0.1944922547332186</v>
      </c>
    </row>
    <row r="184">
      <c r="A184">
        <f>HYPERLINK("https://stackoverflow.com/q/50191802", "50191802")</f>
        <v/>
      </c>
      <c r="B184" t="n">
        <v>0.2115646258503402</v>
      </c>
    </row>
    <row r="185">
      <c r="A185">
        <f>HYPERLINK("https://stackoverflow.com/q/50218500", "50218500")</f>
        <v/>
      </c>
      <c r="B185" t="n">
        <v>0.253671562082777</v>
      </c>
    </row>
    <row r="186">
      <c r="A186">
        <f>HYPERLINK("https://stackoverflow.com/q/50303866", "50303866")</f>
        <v/>
      </c>
      <c r="B186" t="n">
        <v>0.3059964726631394</v>
      </c>
    </row>
    <row r="187">
      <c r="A187">
        <f>HYPERLINK("https://stackoverflow.com/q/50326508", "50326508")</f>
        <v/>
      </c>
      <c r="B187" t="n">
        <v>0.3113300492610838</v>
      </c>
    </row>
    <row r="188">
      <c r="A188">
        <f>HYPERLINK("https://stackoverflow.com/q/50480858", "50480858")</f>
        <v/>
      </c>
      <c r="B188" t="n">
        <v>0.2248404516445754</v>
      </c>
    </row>
    <row r="189">
      <c r="A189">
        <f>HYPERLINK("https://stackoverflow.com/q/50633830", "50633830")</f>
        <v/>
      </c>
      <c r="B189" t="n">
        <v>0.2722539682539683</v>
      </c>
    </row>
    <row r="190">
      <c r="A190">
        <f>HYPERLINK("https://stackoverflow.com/q/50688958", "50688958")</f>
        <v/>
      </c>
      <c r="B190" t="n">
        <v>0.2976190476190477</v>
      </c>
    </row>
    <row r="191">
      <c r="A191">
        <f>HYPERLINK("https://stackoverflow.com/q/50705737", "50705737")</f>
        <v/>
      </c>
      <c r="B191" t="n">
        <v>0.3374353486713037</v>
      </c>
    </row>
    <row r="192">
      <c r="A192">
        <f>HYPERLINK("https://stackoverflow.com/q/50713215", "50713215")</f>
        <v/>
      </c>
      <c r="B192" t="n">
        <v>0.2432631967515688</v>
      </c>
    </row>
    <row r="193">
      <c r="A193">
        <f>HYPERLINK("https://stackoverflow.com/q/50718804", "50718804")</f>
        <v/>
      </c>
      <c r="B193" t="n">
        <v>0.2559523809523809</v>
      </c>
    </row>
    <row r="194">
      <c r="A194">
        <f>HYPERLINK("https://stackoverflow.com/q/50766363", "50766363")</f>
        <v/>
      </c>
      <c r="B194" t="n">
        <v>0.2865159531826199</v>
      </c>
    </row>
    <row r="195">
      <c r="A195">
        <f>HYPERLINK("https://stackoverflow.com/q/50829992", "50829992")</f>
        <v/>
      </c>
      <c r="B195" t="n">
        <v>0.2828436339074638</v>
      </c>
    </row>
    <row r="196">
      <c r="A196">
        <f>HYPERLINK("https://stackoverflow.com/q/50846243", "50846243")</f>
        <v/>
      </c>
      <c r="B196" t="n">
        <v>0.256265664160401</v>
      </c>
    </row>
    <row r="197">
      <c r="A197">
        <f>HYPERLINK("https://stackoverflow.com/q/50868194", "50868194")</f>
        <v/>
      </c>
      <c r="B197" t="n">
        <v>0.1961620469083156</v>
      </c>
    </row>
    <row r="198">
      <c r="A198">
        <f>HYPERLINK("https://stackoverflow.com/q/50872515", "50872515")</f>
        <v/>
      </c>
      <c r="B198" t="n">
        <v>0.3184628237259816</v>
      </c>
    </row>
    <row r="199">
      <c r="A199">
        <f>HYPERLINK("https://stackoverflow.com/q/50977178", "50977178")</f>
        <v/>
      </c>
      <c r="B199" t="n">
        <v>0.4044168391994479</v>
      </c>
    </row>
    <row r="200">
      <c r="A200">
        <f>HYPERLINK("https://stackoverflow.com/q/50986952", "50986952")</f>
        <v/>
      </c>
      <c r="B200" t="n">
        <v>0.2795634920634921</v>
      </c>
    </row>
    <row r="201">
      <c r="A201">
        <f>HYPERLINK("https://stackoverflow.com/q/51031354", "51031354")</f>
        <v/>
      </c>
      <c r="B201" t="n">
        <v>0.3172643543013913</v>
      </c>
    </row>
    <row r="202">
      <c r="A202">
        <f>HYPERLINK("https://stackoverflow.com/q/51031495", "51031495")</f>
        <v/>
      </c>
      <c r="B202" t="n">
        <v>0.2522395096652523</v>
      </c>
    </row>
    <row r="203">
      <c r="A203">
        <f>HYPERLINK("https://stackoverflow.com/q/51032451", "51032451")</f>
        <v/>
      </c>
      <c r="B203" t="n">
        <v>0.4295317177879455</v>
      </c>
    </row>
    <row r="204">
      <c r="A204">
        <f>HYPERLINK("https://stackoverflow.com/q/51092787", "51092787")</f>
        <v/>
      </c>
      <c r="B204" t="n">
        <v>0.2753891200493143</v>
      </c>
    </row>
    <row r="205">
      <c r="A205">
        <f>HYPERLINK("https://stackoverflow.com/q/51196057", "51196057")</f>
        <v/>
      </c>
      <c r="B205" t="n">
        <v>0.2723475355054303</v>
      </c>
    </row>
    <row r="206">
      <c r="A206">
        <f>HYPERLINK("https://stackoverflow.com/q/51351353", "51351353")</f>
        <v/>
      </c>
      <c r="B206" t="n">
        <v>0.3661145617667356</v>
      </c>
    </row>
    <row r="207">
      <c r="A207">
        <f>HYPERLINK("https://stackoverflow.com/q/51352351", "51352351")</f>
        <v/>
      </c>
      <c r="B207" t="n">
        <v>0.2224627224627225</v>
      </c>
    </row>
    <row r="208">
      <c r="A208">
        <f>HYPERLINK("https://stackoverflow.com/q/51369708", "51369708")</f>
        <v/>
      </c>
      <c r="B208" t="n">
        <v>0.2946101517530089</v>
      </c>
    </row>
    <row r="209">
      <c r="A209">
        <f>HYPERLINK("https://stackoverflow.com/q/51380757", "51380757")</f>
        <v/>
      </c>
      <c r="B209" t="n">
        <v>0.2587492828456684</v>
      </c>
    </row>
    <row r="210">
      <c r="A210">
        <f>HYPERLINK("https://stackoverflow.com/q/51384016", "51384016")</f>
        <v/>
      </c>
      <c r="B210" t="n">
        <v>0.4055443773753634</v>
      </c>
    </row>
    <row r="211">
      <c r="A211">
        <f>HYPERLINK("https://stackoverflow.com/q/51472013", "51472013")</f>
        <v/>
      </c>
      <c r="B211" t="n">
        <v>0.3170846247769325</v>
      </c>
    </row>
    <row r="212">
      <c r="A212">
        <f>HYPERLINK("https://stackoverflow.com/q/51545104", "51545104")</f>
        <v/>
      </c>
      <c r="B212" t="n">
        <v>0.3163656267104543</v>
      </c>
    </row>
    <row r="213">
      <c r="A213">
        <f>HYPERLINK("https://stackoverflow.com/q/51612458", "51612458")</f>
        <v/>
      </c>
      <c r="B213" t="n">
        <v>0.2173268061118529</v>
      </c>
    </row>
    <row r="214">
      <c r="A214">
        <f>HYPERLINK("https://stackoverflow.com/q/51639748", "51639748")</f>
        <v/>
      </c>
      <c r="B214" t="n">
        <v>0.3293650793650794</v>
      </c>
    </row>
    <row r="215">
      <c r="A215">
        <f>HYPERLINK("https://stackoverflow.com/q/51737007", "51737007")</f>
        <v/>
      </c>
      <c r="B215" t="n">
        <v>0.2025243832472748</v>
      </c>
    </row>
    <row r="216">
      <c r="A216">
        <f>HYPERLINK("https://stackoverflow.com/q/51739637", "51739637")</f>
        <v/>
      </c>
      <c r="B216" t="n">
        <v>0.2244897959183673</v>
      </c>
    </row>
    <row r="217">
      <c r="A217">
        <f>HYPERLINK("https://stackoverflow.com/q/51874604", "51874604")</f>
        <v/>
      </c>
      <c r="B217" t="n">
        <v>0.1864601262191624</v>
      </c>
    </row>
    <row r="218">
      <c r="A218">
        <f>HYPERLINK("https://stackoverflow.com/q/51923404", "51923404")</f>
        <v/>
      </c>
      <c r="B218" t="n">
        <v>0.2632881898936945</v>
      </c>
    </row>
    <row r="219">
      <c r="A219">
        <f>HYPERLINK("https://stackoverflow.com/q/51927332", "51927332")</f>
        <v/>
      </c>
      <c r="B219" t="n">
        <v>0.2063492063492064</v>
      </c>
    </row>
    <row r="220">
      <c r="A220">
        <f>HYPERLINK("https://stackoverflow.com/q/51950209", "51950209")</f>
        <v/>
      </c>
      <c r="B220" t="n">
        <v>0.2486232588273405</v>
      </c>
    </row>
    <row r="221">
      <c r="A221">
        <f>HYPERLINK("https://stackoverflow.com/q/51973789", "51973789")</f>
        <v/>
      </c>
      <c r="B221" t="n">
        <v>0.1890331890331891</v>
      </c>
    </row>
    <row r="222">
      <c r="A222">
        <f>HYPERLINK("https://stackoverflow.com/q/52078776", "52078776")</f>
        <v/>
      </c>
      <c r="B222" t="n">
        <v>0.2494070425104908</v>
      </c>
    </row>
    <row r="223">
      <c r="A223">
        <f>HYPERLINK("https://stackoverflow.com/q/52098303", "52098303")</f>
        <v/>
      </c>
      <c r="B223" t="n">
        <v>0.2204585537918871</v>
      </c>
    </row>
    <row r="224">
      <c r="A224">
        <f>HYPERLINK("https://stackoverflow.com/q/52120970", "52120970")</f>
        <v/>
      </c>
      <c r="B224" t="n">
        <v>0.3314840499306519</v>
      </c>
    </row>
    <row r="225">
      <c r="A225">
        <f>HYPERLINK("https://stackoverflow.com/q/52201545", "52201545")</f>
        <v/>
      </c>
      <c r="B225" t="n">
        <v>0.2865213882163035</v>
      </c>
    </row>
    <row r="226">
      <c r="A226">
        <f>HYPERLINK("https://stackoverflow.com/q/52299979", "52299979")</f>
        <v/>
      </c>
      <c r="B226" t="n">
        <v>0.2545155993431856</v>
      </c>
    </row>
    <row r="227">
      <c r="A227">
        <f>HYPERLINK("https://stackoverflow.com/q/52421026", "52421026")</f>
        <v/>
      </c>
      <c r="B227" t="n">
        <v>0.2241527241527242</v>
      </c>
    </row>
    <row r="228">
      <c r="A228">
        <f>HYPERLINK("https://stackoverflow.com/q/52436007", "52436007")</f>
        <v/>
      </c>
      <c r="B228" t="n">
        <v>0.2828420256991686</v>
      </c>
    </row>
    <row r="229">
      <c r="A229">
        <f>HYPERLINK("https://stackoverflow.com/q/52563232", "52563232")</f>
        <v/>
      </c>
      <c r="B229" t="n">
        <v>0.2103174603174603</v>
      </c>
    </row>
    <row r="230">
      <c r="A230">
        <f>HYPERLINK("https://stackoverflow.com/q/52670156", "52670156")</f>
        <v/>
      </c>
      <c r="B230" t="n">
        <v>0.2738095238095239</v>
      </c>
    </row>
    <row r="231">
      <c r="A231">
        <f>HYPERLINK("https://stackoverflow.com/q/52706803", "52706803")</f>
        <v/>
      </c>
      <c r="B231" t="n">
        <v>0.2114667360569</v>
      </c>
    </row>
    <row r="232">
      <c r="A232">
        <f>HYPERLINK("https://stackoverflow.com/q/52737691", "52737691")</f>
        <v/>
      </c>
      <c r="B232" t="n">
        <v>0.1826697892271663</v>
      </c>
    </row>
    <row r="233">
      <c r="A233">
        <f>HYPERLINK("https://stackoverflow.com/q/52761661", "52761661")</f>
        <v/>
      </c>
      <c r="B233" t="n">
        <v>0.1836734693877551</v>
      </c>
    </row>
    <row r="234">
      <c r="A234">
        <f>HYPERLINK("https://stackoverflow.com/q/52838421", "52838421")</f>
        <v/>
      </c>
      <c r="B234" t="n">
        <v>0.2974465148378193</v>
      </c>
    </row>
    <row r="235">
      <c r="A235">
        <f>HYPERLINK("https://stackoverflow.com/q/52854298", "52854298")</f>
        <v/>
      </c>
      <c r="B235" t="n">
        <v>0.2523318605792833</v>
      </c>
    </row>
    <row r="236">
      <c r="A236">
        <f>HYPERLINK("https://stackoverflow.com/q/52880268", "52880268")</f>
        <v/>
      </c>
      <c r="B236" t="n">
        <v>0.1990662931839403</v>
      </c>
    </row>
    <row r="237">
      <c r="A237">
        <f>HYPERLINK("https://stackoverflow.com/q/52919137", "52919137")</f>
        <v/>
      </c>
      <c r="B237" t="n">
        <v>0.1631692224912564</v>
      </c>
    </row>
    <row r="238">
      <c r="A238">
        <f>HYPERLINK("https://stackoverflow.com/q/52961393", "52961393")</f>
        <v/>
      </c>
      <c r="B238" t="n">
        <v>0.3115571297389479</v>
      </c>
    </row>
    <row r="239">
      <c r="A239">
        <f>HYPERLINK("https://stackoverflow.com/q/53169033", "53169033")</f>
        <v/>
      </c>
      <c r="B239" t="n">
        <v>0.2439660795825179</v>
      </c>
    </row>
    <row r="240">
      <c r="A240">
        <f>HYPERLINK("https://stackoverflow.com/q/53174186", "53174186")</f>
        <v/>
      </c>
      <c r="B240" t="n">
        <v>0.2004652435686918</v>
      </c>
    </row>
    <row r="241">
      <c r="A241">
        <f>HYPERLINK("https://stackoverflow.com/q/53197839", "53197839")</f>
        <v/>
      </c>
      <c r="B241" t="n">
        <v>0.2240537240537241</v>
      </c>
    </row>
    <row r="242">
      <c r="A242">
        <f>HYPERLINK("https://stackoverflow.com/q/53207653", "53207653")</f>
        <v/>
      </c>
      <c r="B242" t="n">
        <v>0.221019721019721</v>
      </c>
    </row>
    <row r="243">
      <c r="A243">
        <f>HYPERLINK("https://stackoverflow.com/q/53279941", "53279941")</f>
        <v/>
      </c>
      <c r="B243" t="n">
        <v>0.2474937343358396</v>
      </c>
    </row>
    <row r="244">
      <c r="A244">
        <f>HYPERLINK("https://stackoverflow.com/q/53433521", "53433521")</f>
        <v/>
      </c>
      <c r="B244" t="n">
        <v>0.2116402116402117</v>
      </c>
    </row>
    <row r="245">
      <c r="A245">
        <f>HYPERLINK("https://stackoverflow.com/q/53518146", "53518146")</f>
        <v/>
      </c>
      <c r="B245" t="n">
        <v>0.1983214741835432</v>
      </c>
    </row>
    <row r="246">
      <c r="A246">
        <f>HYPERLINK("https://stackoverflow.com/q/53618469", "53618469")</f>
        <v/>
      </c>
      <c r="B246" t="n">
        <v>0.2109440267335005</v>
      </c>
    </row>
    <row r="247">
      <c r="A247">
        <f>HYPERLINK("https://stackoverflow.com/q/53751429", "53751429")</f>
        <v/>
      </c>
      <c r="B247" t="n">
        <v>0.2630621693121693</v>
      </c>
    </row>
    <row r="248">
      <c r="A248">
        <f>HYPERLINK("https://stackoverflow.com/q/53990868", "53990868")</f>
        <v/>
      </c>
      <c r="B248" t="n">
        <v>0.2066326530612245</v>
      </c>
    </row>
    <row r="249">
      <c r="A249">
        <f>HYPERLINK("https://stackoverflow.com/q/54068351", "54068351")</f>
        <v/>
      </c>
      <c r="B249" t="n">
        <v>0.2987337257000179</v>
      </c>
    </row>
    <row r="250">
      <c r="A250">
        <f>HYPERLINK("https://stackoverflow.com/q/54069553", "54069553")</f>
        <v/>
      </c>
      <c r="B250" t="n">
        <v>0.1902319902319902</v>
      </c>
    </row>
    <row r="251">
      <c r="A251">
        <f>HYPERLINK("https://stackoverflow.com/q/54113212", "54113212")</f>
        <v/>
      </c>
      <c r="B251" t="n">
        <v>0.2811581422692535</v>
      </c>
    </row>
    <row r="252">
      <c r="A252">
        <f>HYPERLINK("https://stackoverflow.com/q/54121067", "54121067")</f>
        <v/>
      </c>
      <c r="B252" t="n">
        <v>0.265956265956266</v>
      </c>
    </row>
    <row r="253">
      <c r="A253">
        <f>HYPERLINK("https://stackoverflow.com/q/54134476", "54134476")</f>
        <v/>
      </c>
      <c r="B253" t="n">
        <v>0.2031317031317031</v>
      </c>
    </row>
    <row r="254">
      <c r="A254">
        <f>HYPERLINK("https://stackoverflow.com/q/54161244", "54161244")</f>
        <v/>
      </c>
      <c r="B254" t="n">
        <v>0.1884920634920635</v>
      </c>
    </row>
    <row r="255">
      <c r="A255">
        <f>HYPERLINK("https://stackoverflow.com/q/54171073", "54171073")</f>
        <v/>
      </c>
      <c r="B255" t="n">
        <v>0.339265672599006</v>
      </c>
    </row>
    <row r="256">
      <c r="A256">
        <f>HYPERLINK("https://stackoverflow.com/q/54346725", "54346725")</f>
        <v/>
      </c>
      <c r="B256" t="n">
        <v>0.2031454783748362</v>
      </c>
    </row>
    <row r="257">
      <c r="A257">
        <f>HYPERLINK("https://stackoverflow.com/q/54446152", "54446152")</f>
        <v/>
      </c>
      <c r="B257" t="n">
        <v>0.3318567737172389</v>
      </c>
    </row>
    <row r="258">
      <c r="A258">
        <f>HYPERLINK("https://stackoverflow.com/q/54475094", "54475094")</f>
        <v/>
      </c>
      <c r="B258" t="n">
        <v>0.2048131080389145</v>
      </c>
    </row>
    <row r="259">
      <c r="A259">
        <f>HYPERLINK("https://stackoverflow.com/q/54548490", "54548490")</f>
        <v/>
      </c>
      <c r="B259" t="n">
        <v>0.2945802945802946</v>
      </c>
    </row>
    <row r="260">
      <c r="A260">
        <f>HYPERLINK("https://stackoverflow.com/q/54557467", "54557467")</f>
        <v/>
      </c>
      <c r="B260" t="n">
        <v>0.2958311529740102</v>
      </c>
    </row>
    <row r="261">
      <c r="A261">
        <f>HYPERLINK("https://stackoverflow.com/q/54622703", "54622703")</f>
        <v/>
      </c>
      <c r="B261" t="n">
        <v>0.2289728151797118</v>
      </c>
    </row>
    <row r="262">
      <c r="A262">
        <f>HYPERLINK("https://stackoverflow.com/q/54688078", "54688078")</f>
        <v/>
      </c>
      <c r="B262" t="n">
        <v>0.1937377690802348</v>
      </c>
    </row>
    <row r="263">
      <c r="A263">
        <f>HYPERLINK("https://stackoverflow.com/q/54754818", "54754818")</f>
        <v/>
      </c>
      <c r="B263" t="n">
        <v>0.2234028597664961</v>
      </c>
    </row>
    <row r="264">
      <c r="A264">
        <f>HYPERLINK("https://stackoverflow.com/q/54848296", "54848296")</f>
        <v/>
      </c>
      <c r="B264" t="n">
        <v>0.2692113882590074</v>
      </c>
    </row>
    <row r="265">
      <c r="A265">
        <f>HYPERLINK("https://stackoverflow.com/q/54906258", "54906258")</f>
        <v/>
      </c>
      <c r="B265" t="n">
        <v>0.1869488536155203</v>
      </c>
    </row>
    <row r="266">
      <c r="A266">
        <f>HYPERLINK("https://stackoverflow.com/q/54980076", "54980076")</f>
        <v/>
      </c>
      <c r="B266" t="n">
        <v>0.2099773242630386</v>
      </c>
    </row>
    <row r="267">
      <c r="A267">
        <f>HYPERLINK("https://stackoverflow.com/q/55135069", "55135069")</f>
        <v/>
      </c>
      <c r="B267" t="n">
        <v>0.1825396825396826</v>
      </c>
    </row>
    <row r="268">
      <c r="A268">
        <f>HYPERLINK("https://stackoverflow.com/q/55161617", "55161617")</f>
        <v/>
      </c>
      <c r="B268" t="n">
        <v>0.3162118780096309</v>
      </c>
    </row>
    <row r="269">
      <c r="A269">
        <f>HYPERLINK("https://stackoverflow.com/q/55212167", "55212167")</f>
        <v/>
      </c>
      <c r="B269" t="n">
        <v>0.2654385355115282</v>
      </c>
    </row>
    <row r="270">
      <c r="A270">
        <f>HYPERLINK("https://stackoverflow.com/q/55240089", "55240089")</f>
        <v/>
      </c>
      <c r="B270" t="n">
        <v>0.3834828617437314</v>
      </c>
    </row>
    <row r="271">
      <c r="A271">
        <f>HYPERLINK("https://stackoverflow.com/q/55240373", "55240373")</f>
        <v/>
      </c>
      <c r="B271" t="n">
        <v>0.2059843094325853</v>
      </c>
    </row>
    <row r="272">
      <c r="A272">
        <f>HYPERLINK("https://stackoverflow.com/q/55300016", "55300016")</f>
        <v/>
      </c>
      <c r="B272" t="n">
        <v>0.3008034489515971</v>
      </c>
    </row>
    <row r="273">
      <c r="A273">
        <f>HYPERLINK("https://stackoverflow.com/q/55350422", "55350422")</f>
        <v/>
      </c>
      <c r="B273" t="n">
        <v>0.2845101258894362</v>
      </c>
    </row>
    <row r="274">
      <c r="A274">
        <f>HYPERLINK("https://stackoverflow.com/q/55450821", "55450821")</f>
        <v/>
      </c>
      <c r="B274" t="n">
        <v>0.3020541549953315</v>
      </c>
    </row>
    <row r="275">
      <c r="A275">
        <f>HYPERLINK("https://stackoverflow.com/q/55471918", "55471918")</f>
        <v/>
      </c>
      <c r="B275" t="n">
        <v>0.3123728123728124</v>
      </c>
    </row>
    <row r="276">
      <c r="A276">
        <f>HYPERLINK("https://stackoverflow.com/q/55488988", "55488988")</f>
        <v/>
      </c>
      <c r="B276" t="n">
        <v>0.2671201814058957</v>
      </c>
    </row>
    <row r="277">
      <c r="A277">
        <f>HYPERLINK("https://stackoverflow.com/q/55505857", "55505857")</f>
        <v/>
      </c>
      <c r="B277" t="n">
        <v>0.2048294495103006</v>
      </c>
    </row>
    <row r="278">
      <c r="A278">
        <f>HYPERLINK("https://stackoverflow.com/q/55596420", "55596420")</f>
        <v/>
      </c>
      <c r="B278" t="n">
        <v>0.275562938353636</v>
      </c>
    </row>
    <row r="279">
      <c r="A279">
        <f>HYPERLINK("https://stackoverflow.com/q/55617000", "55617000")</f>
        <v/>
      </c>
      <c r="B279" t="n">
        <v>0.1949531949531949</v>
      </c>
    </row>
    <row r="280">
      <c r="A280">
        <f>HYPERLINK("https://stackoverflow.com/q/55619739", "55619739")</f>
        <v/>
      </c>
      <c r="B280" t="n">
        <v>0.2136507936507937</v>
      </c>
    </row>
    <row r="281">
      <c r="A281">
        <f>HYPERLINK("https://stackoverflow.com/q/55726281", "55726281")</f>
        <v/>
      </c>
      <c r="B281" t="n">
        <v>0.3946065881549753</v>
      </c>
    </row>
    <row r="282">
      <c r="A282">
        <f>HYPERLINK("https://stackoverflow.com/q/55781743", "55781743")</f>
        <v/>
      </c>
      <c r="B282" t="n">
        <v>0.277432712215321</v>
      </c>
    </row>
    <row r="283">
      <c r="A283">
        <f>HYPERLINK("https://stackoverflow.com/q/55796166", "55796166")</f>
        <v/>
      </c>
      <c r="B283" t="n">
        <v>0.2301587301587301</v>
      </c>
    </row>
    <row r="284">
      <c r="A284">
        <f>HYPERLINK("https://stackoverflow.com/q/55805996", "55805996")</f>
        <v/>
      </c>
      <c r="B284" t="n">
        <v>0.2671957671957672</v>
      </c>
    </row>
    <row r="285">
      <c r="A285">
        <f>HYPERLINK("https://stackoverflow.com/q/55851306", "55851306")</f>
        <v/>
      </c>
      <c r="B285" t="n">
        <v>0.2075517075517075</v>
      </c>
    </row>
    <row r="286">
      <c r="A286">
        <f>HYPERLINK("https://stackoverflow.com/q/55866962", "55866962")</f>
        <v/>
      </c>
      <c r="B286" t="n">
        <v>0.2716587907427603</v>
      </c>
    </row>
    <row r="287">
      <c r="A287">
        <f>HYPERLINK("https://stackoverflow.com/q/55882359", "55882359")</f>
        <v/>
      </c>
      <c r="B287" t="n">
        <v>0.2003734827264239</v>
      </c>
    </row>
    <row r="288">
      <c r="A288">
        <f>HYPERLINK("https://stackoverflow.com/q/56104228", "56104228")</f>
        <v/>
      </c>
      <c r="B288" t="n">
        <v>0.2925170068027212</v>
      </c>
    </row>
    <row r="289">
      <c r="A289">
        <f>HYPERLINK("https://stackoverflow.com/q/56140676", "56140676")</f>
        <v/>
      </c>
      <c r="B289" t="n">
        <v>0.2354497354497355</v>
      </c>
    </row>
    <row r="290">
      <c r="A290">
        <f>HYPERLINK("https://stackoverflow.com/q/56154406", "56154406")</f>
        <v/>
      </c>
      <c r="B290" t="n">
        <v>0.3293650793650794</v>
      </c>
    </row>
    <row r="291">
      <c r="A291">
        <f>HYPERLINK("https://stackoverflow.com/q/56243818", "56243818")</f>
        <v/>
      </c>
      <c r="B291" t="n">
        <v>0.2184046614426361</v>
      </c>
    </row>
    <row r="292">
      <c r="A292">
        <f>HYPERLINK("https://stackoverflow.com/q/56280365", "56280365")</f>
        <v/>
      </c>
      <c r="B292" t="n">
        <v>0.2228379857690203</v>
      </c>
    </row>
    <row r="293">
      <c r="A293">
        <f>HYPERLINK("https://stackoverflow.com/q/56295166", "56295166")</f>
        <v/>
      </c>
      <c r="B293" t="n">
        <v>0.2153778942769769</v>
      </c>
    </row>
    <row r="294">
      <c r="A294">
        <f>HYPERLINK("https://stackoverflow.com/q/56321389", "56321389")</f>
        <v/>
      </c>
      <c r="B294" t="n">
        <v>0.2401837928153718</v>
      </c>
    </row>
    <row r="295">
      <c r="A295">
        <f>HYPERLINK("https://stackoverflow.com/q/56373250", "56373250")</f>
        <v/>
      </c>
      <c r="B295" t="n">
        <v>0.3996542511393997</v>
      </c>
    </row>
    <row r="296">
      <c r="A296">
        <f>HYPERLINK("https://stackoverflow.com/q/56420263", "56420263")</f>
        <v/>
      </c>
      <c r="B296" t="n">
        <v>0.3008786848072563</v>
      </c>
    </row>
    <row r="297">
      <c r="A297">
        <f>HYPERLINK("https://stackoverflow.com/q/56444605", "56444605")</f>
        <v/>
      </c>
      <c r="B297" t="n">
        <v>0.2719267755764107</v>
      </c>
    </row>
    <row r="298">
      <c r="A298">
        <f>HYPERLINK("https://stackoverflow.com/q/56542464", "56542464")</f>
        <v/>
      </c>
      <c r="B298" t="n">
        <v>0.2401837928153717</v>
      </c>
    </row>
    <row r="299">
      <c r="A299">
        <f>HYPERLINK("https://stackoverflow.com/q/56556456", "56556456")</f>
        <v/>
      </c>
      <c r="B299" t="n">
        <v>0.2248677248677249</v>
      </c>
    </row>
    <row r="300">
      <c r="A300">
        <f>HYPERLINK("https://stackoverflow.com/q/56603377", "56603377")</f>
        <v/>
      </c>
      <c r="B300" t="n">
        <v>0.3512925170068028</v>
      </c>
    </row>
    <row r="301">
      <c r="A301">
        <f>HYPERLINK("https://stackoverflow.com/q/56635352", "56635352")</f>
        <v/>
      </c>
      <c r="B301" t="n">
        <v>0.2431077694235589</v>
      </c>
    </row>
    <row r="302">
      <c r="A302">
        <f>HYPERLINK("https://stackoverflow.com/q/56657103", "56657103")</f>
        <v/>
      </c>
      <c r="B302" t="n">
        <v>0.3618282654427233</v>
      </c>
    </row>
    <row r="303">
      <c r="A303">
        <f>HYPERLINK("https://stackoverflow.com/q/56701895", "56701895")</f>
        <v/>
      </c>
      <c r="B303" t="n">
        <v>0.1922156990650141</v>
      </c>
    </row>
    <row r="304">
      <c r="A304">
        <f>HYPERLINK("https://stackoverflow.com/q/56756414", "56756414")</f>
        <v/>
      </c>
      <c r="B304" t="n">
        <v>0.2703533026113671</v>
      </c>
    </row>
    <row r="305">
      <c r="A305">
        <f>HYPERLINK("https://stackoverflow.com/q/56774454", "56774454")</f>
        <v/>
      </c>
      <c r="B305" t="n">
        <v>0.1896181896181896</v>
      </c>
    </row>
    <row r="306">
      <c r="A306">
        <f>HYPERLINK("https://stackoverflow.com/q/56896264", "56896264")</f>
        <v/>
      </c>
      <c r="B306" t="n">
        <v>0.1824246606855303</v>
      </c>
    </row>
    <row r="307">
      <c r="A307">
        <f>HYPERLINK("https://stackoverflow.com/q/56900896", "56900896")</f>
        <v/>
      </c>
      <c r="B307" t="n">
        <v>0.240467068053275</v>
      </c>
    </row>
    <row r="308">
      <c r="A308">
        <f>HYPERLINK("https://stackoverflow.com/q/56900955", "56900955")</f>
        <v/>
      </c>
      <c r="B308" t="n">
        <v>0.3946135831381734</v>
      </c>
    </row>
    <row r="309">
      <c r="A309">
        <f>HYPERLINK("https://stackoverflow.com/q/56903025", "56903025")</f>
        <v/>
      </c>
      <c r="B309" t="n">
        <v>0.2134453781512605</v>
      </c>
    </row>
    <row r="310">
      <c r="A310">
        <f>HYPERLINK("https://stackoverflow.com/q/56907474", "56907474")</f>
        <v/>
      </c>
      <c r="B310" t="n">
        <v>0.2049062049062049</v>
      </c>
    </row>
    <row r="311">
      <c r="A311">
        <f>HYPERLINK("https://stackoverflow.com/q/56915601", "56915601")</f>
        <v/>
      </c>
      <c r="B311" t="n">
        <v>0.2731922398589066</v>
      </c>
    </row>
    <row r="312">
      <c r="A312">
        <f>HYPERLINK("https://stackoverflow.com/q/56921005", "56921005")</f>
        <v/>
      </c>
      <c r="B312" t="n">
        <v>0.2795980777632154</v>
      </c>
    </row>
    <row r="313">
      <c r="A313">
        <f>HYPERLINK("https://stackoverflow.com/q/56937207", "56937207")</f>
        <v/>
      </c>
      <c r="B313" t="n">
        <v>0.2244200244200245</v>
      </c>
    </row>
    <row r="314">
      <c r="A314">
        <f>HYPERLINK("https://stackoverflow.com/q/56938161", "56938161")</f>
        <v/>
      </c>
      <c r="B314" t="n">
        <v>0.2136351808482956</v>
      </c>
    </row>
    <row r="315">
      <c r="A315">
        <f>HYPERLINK("https://stackoverflow.com/q/56943460", "56943460")</f>
        <v/>
      </c>
      <c r="B315" t="n">
        <v>0.3633540372670808</v>
      </c>
    </row>
    <row r="316">
      <c r="A316">
        <f>HYPERLINK("https://stackoverflow.com/q/56952560", "56952560")</f>
        <v/>
      </c>
      <c r="B316" t="n">
        <v>0.1971256971256971</v>
      </c>
    </row>
    <row r="317">
      <c r="A317">
        <f>HYPERLINK("https://stackoverflow.com/q/56990210", "56990210")</f>
        <v/>
      </c>
      <c r="B317" t="n">
        <v>0.3058608058608059</v>
      </c>
    </row>
    <row r="318">
      <c r="A318">
        <f>HYPERLINK("https://stackoverflow.com/q/57000159", "57000159")</f>
        <v/>
      </c>
      <c r="B318" t="n">
        <v>0.2683473389355742</v>
      </c>
    </row>
    <row r="319">
      <c r="A319">
        <f>HYPERLINK("https://stackoverflow.com/q/57034340", "57034340")</f>
        <v/>
      </c>
      <c r="B319" t="n">
        <v>0.2596825396825397</v>
      </c>
    </row>
    <row r="320">
      <c r="A320">
        <f>HYPERLINK("https://stackoverflow.com/q/57085012", "57085012")</f>
        <v/>
      </c>
      <c r="B320" t="n">
        <v>0.200760116253074</v>
      </c>
    </row>
    <row r="321">
      <c r="A321">
        <f>HYPERLINK("https://stackoverflow.com/q/57133610", "57133610")</f>
        <v/>
      </c>
      <c r="B321" t="n">
        <v>0.2509510691328873</v>
      </c>
    </row>
    <row r="322">
      <c r="A322">
        <f>HYPERLINK("https://stackoverflow.com/q/57163127", "57163127")</f>
        <v/>
      </c>
      <c r="B322" t="n">
        <v>0.3720057720057721</v>
      </c>
    </row>
    <row r="323">
      <c r="A323">
        <f>HYPERLINK("https://stackoverflow.com/q/57164103", "57164103")</f>
        <v/>
      </c>
      <c r="B323" t="n">
        <v>0.3430185633575464</v>
      </c>
    </row>
    <row r="324">
      <c r="A324">
        <f>HYPERLINK("https://stackoverflow.com/q/57169785", "57169785")</f>
        <v/>
      </c>
      <c r="B324" t="n">
        <v>0.1966765873015873</v>
      </c>
    </row>
    <row r="325">
      <c r="A325">
        <f>HYPERLINK("https://stackoverflow.com/q/57170075", "57170075")</f>
        <v/>
      </c>
      <c r="B325" t="n">
        <v>0.2955182072829132</v>
      </c>
    </row>
    <row r="326">
      <c r="A326">
        <f>HYPERLINK("https://stackoverflow.com/q/57172082", "57172082")</f>
        <v/>
      </c>
      <c r="B326" t="n">
        <v>0.1927437641723356</v>
      </c>
    </row>
    <row r="327">
      <c r="A327">
        <f>HYPERLINK("https://stackoverflow.com/q/57193206", "57193206")</f>
        <v/>
      </c>
      <c r="B327" t="n">
        <v>0.2016302016302017</v>
      </c>
    </row>
    <row r="328">
      <c r="A328">
        <f>HYPERLINK("https://stackoverflow.com/q/57211188", "57211188")</f>
        <v/>
      </c>
      <c r="B328" t="n">
        <v>0.2484472049689441</v>
      </c>
    </row>
    <row r="329">
      <c r="A329">
        <f>HYPERLINK("https://stackoverflow.com/q/57228609", "57228609")</f>
        <v/>
      </c>
      <c r="B329" t="n">
        <v>0.3231292517006804</v>
      </c>
    </row>
    <row r="330">
      <c r="A330">
        <f>HYPERLINK("https://stackoverflow.com/q/57261342", "57261342")</f>
        <v/>
      </c>
      <c r="B330" t="n">
        <v>0.3013863773357445</v>
      </c>
    </row>
    <row r="331">
      <c r="A331">
        <f>HYPERLINK("https://stackoverflow.com/q/57271657", "57271657")</f>
        <v/>
      </c>
      <c r="B331" t="n">
        <v>0.2582794434646287</v>
      </c>
    </row>
    <row r="332">
      <c r="A332">
        <f>HYPERLINK("https://stackoverflow.com/q/57297387", "57297387")</f>
        <v/>
      </c>
      <c r="B332" t="n">
        <v>0.2455648926237162</v>
      </c>
    </row>
    <row r="333">
      <c r="A333">
        <f>HYPERLINK("https://stackoverflow.com/q/57304116", "57304116")</f>
        <v/>
      </c>
      <c r="B333" t="n">
        <v>0.2912012541642172</v>
      </c>
    </row>
    <row r="334">
      <c r="A334">
        <f>HYPERLINK("https://stackoverflow.com/q/57368043", "57368043")</f>
        <v/>
      </c>
      <c r="B334" t="n">
        <v>0.267000835421888</v>
      </c>
    </row>
    <row r="335">
      <c r="A335">
        <f>HYPERLINK("https://stackoverflow.com/q/57382016", "57382016")</f>
        <v/>
      </c>
      <c r="B335" t="n">
        <v>0.2715608465608466</v>
      </c>
    </row>
    <row r="336">
      <c r="A336">
        <f>HYPERLINK("https://stackoverflow.com/q/57404280", "57404280")</f>
        <v/>
      </c>
      <c r="B336" t="n">
        <v>0.243996743996744</v>
      </c>
    </row>
    <row r="337">
      <c r="A337">
        <f>HYPERLINK("https://stackoverflow.com/q/57417867", "57417867")</f>
        <v/>
      </c>
      <c r="B337" t="n">
        <v>0.2295739348370927</v>
      </c>
    </row>
    <row r="338">
      <c r="A338">
        <f>HYPERLINK("https://stackoverflow.com/q/57422643", "57422643")</f>
        <v/>
      </c>
      <c r="B338" t="n">
        <v>0.2116402116402116</v>
      </c>
    </row>
    <row r="339">
      <c r="A339">
        <f>HYPERLINK("https://stackoverflow.com/q/57557137", "57557137")</f>
        <v/>
      </c>
      <c r="B339" t="n">
        <v>0.3727891156462586</v>
      </c>
    </row>
    <row r="340">
      <c r="A340">
        <f>HYPERLINK("https://stackoverflow.com/q/57575852", "57575852")</f>
        <v/>
      </c>
      <c r="B340" t="n">
        <v>0.2896432500392896</v>
      </c>
    </row>
    <row r="341">
      <c r="A341">
        <f>HYPERLINK("https://stackoverflow.com/q/57617520", "57617520")</f>
        <v/>
      </c>
      <c r="B341" t="n">
        <v>0.1866732804232804</v>
      </c>
    </row>
    <row r="342">
      <c r="A342">
        <f>HYPERLINK("https://stackoverflow.com/q/57686877", "57686877")</f>
        <v/>
      </c>
      <c r="B342" t="n">
        <v>0.3113756613756614</v>
      </c>
    </row>
    <row r="343">
      <c r="A343">
        <f>HYPERLINK("https://stackoverflow.com/q/57814318", "57814318")</f>
        <v/>
      </c>
      <c r="B343" t="n">
        <v>0.2404232804232804</v>
      </c>
    </row>
    <row r="344">
      <c r="A344">
        <f>HYPERLINK("https://stackoverflow.com/q/57849964", "57849964")</f>
        <v/>
      </c>
      <c r="B344" t="n">
        <v>0.2377344877344878</v>
      </c>
    </row>
    <row r="345">
      <c r="A345">
        <f>HYPERLINK("https://stackoverflow.com/q/57895035", "57895035")</f>
        <v/>
      </c>
      <c r="B345" t="n">
        <v>0.2263242375601927</v>
      </c>
    </row>
    <row r="346">
      <c r="A346">
        <f>HYPERLINK("https://stackoverflow.com/q/57900028", "57900028")</f>
        <v/>
      </c>
      <c r="B346" t="n">
        <v>0.2887774993038152</v>
      </c>
    </row>
    <row r="347">
      <c r="A347">
        <f>HYPERLINK("https://stackoverflow.com/q/57969107", "57969107")</f>
        <v/>
      </c>
      <c r="B347" t="n">
        <v>0.2390750538898687</v>
      </c>
    </row>
    <row r="348">
      <c r="A348">
        <f>HYPERLINK("https://stackoverflow.com/q/57971560", "57971560")</f>
        <v/>
      </c>
      <c r="B348" t="n">
        <v>0.2314118629908104</v>
      </c>
    </row>
    <row r="349">
      <c r="A349">
        <f>HYPERLINK("https://stackoverflow.com/q/58018611", "58018611")</f>
        <v/>
      </c>
      <c r="B349" t="n">
        <v>0.2353585112205802</v>
      </c>
    </row>
    <row r="350">
      <c r="A350">
        <f>HYPERLINK("https://stackoverflow.com/q/58020564", "58020564")</f>
        <v/>
      </c>
      <c r="B350" t="n">
        <v>0.2680527610105075</v>
      </c>
    </row>
    <row r="351">
      <c r="A351">
        <f>HYPERLINK("https://stackoverflow.com/q/58028882", "58028882")</f>
        <v/>
      </c>
      <c r="B351" t="n">
        <v>0.2015270243118344</v>
      </c>
    </row>
    <row r="352">
      <c r="A352">
        <f>HYPERLINK("https://stackoverflow.com/q/58032332", "58032332")</f>
        <v/>
      </c>
      <c r="B352" t="n">
        <v>0.3391994478951002</v>
      </c>
    </row>
    <row r="353">
      <c r="A353">
        <f>HYPERLINK("https://stackoverflow.com/q/58072710", "58072710")</f>
        <v/>
      </c>
      <c r="B353" t="n">
        <v>0.2198993418505614</v>
      </c>
    </row>
    <row r="354">
      <c r="A354">
        <f>HYPERLINK("https://stackoverflow.com/q/58112894", "58112894")</f>
        <v/>
      </c>
      <c r="B354" t="n">
        <v>0.225075798109506</v>
      </c>
    </row>
    <row r="355">
      <c r="A355">
        <f>HYPERLINK("https://stackoverflow.com/q/58115925", "58115925")</f>
        <v/>
      </c>
      <c r="B355" t="n">
        <v>0.1894454751597609</v>
      </c>
    </row>
    <row r="356">
      <c r="A356">
        <f>HYPERLINK("https://stackoverflow.com/q/58143160", "58143160")</f>
        <v/>
      </c>
      <c r="B356" t="n">
        <v>0.2409081776170384</v>
      </c>
    </row>
    <row r="357">
      <c r="A357">
        <f>HYPERLINK("https://stackoverflow.com/q/58144437", "58144437")</f>
        <v/>
      </c>
      <c r="B357" t="n">
        <v>0.200453514739229</v>
      </c>
    </row>
    <row r="358">
      <c r="A358">
        <f>HYPERLINK("https://stackoverflow.com/q/58155631", "58155631")</f>
        <v/>
      </c>
      <c r="B358" t="n">
        <v>0.2786777941417117</v>
      </c>
    </row>
    <row r="359">
      <c r="A359">
        <f>HYPERLINK("https://stackoverflow.com/q/58163017", "58163017")</f>
        <v/>
      </c>
      <c r="B359" t="n">
        <v>0.2013481191563384</v>
      </c>
    </row>
    <row r="360">
      <c r="A360">
        <f>HYPERLINK("https://stackoverflow.com/q/58184044", "58184044")</f>
        <v/>
      </c>
      <c r="B360" t="n">
        <v>0.2263856362217018</v>
      </c>
    </row>
    <row r="361">
      <c r="A361">
        <f>HYPERLINK("https://stackoverflow.com/q/58207245", "58207245")</f>
        <v/>
      </c>
      <c r="B361" t="n">
        <v>0.2107936507936508</v>
      </c>
    </row>
    <row r="362">
      <c r="A362">
        <f>HYPERLINK("https://stackoverflow.com/q/58275712", "58275712")</f>
        <v/>
      </c>
      <c r="B362" t="n">
        <v>0.2193792940061597</v>
      </c>
    </row>
    <row r="363">
      <c r="A363">
        <f>HYPERLINK("https://stackoverflow.com/q/58281244", "58281244")</f>
        <v/>
      </c>
      <c r="B363" t="n">
        <v>0.4591097308488612</v>
      </c>
    </row>
    <row r="364">
      <c r="A364">
        <f>HYPERLINK("https://stackoverflow.com/q/58339319", "58339319")</f>
        <v/>
      </c>
      <c r="B364" t="n">
        <v>0.232873851294904</v>
      </c>
    </row>
    <row r="365">
      <c r="A365">
        <f>HYPERLINK("https://stackoverflow.com/q/58360160", "58360160")</f>
        <v/>
      </c>
      <c r="B365" t="n">
        <v>0.1704014939309057</v>
      </c>
    </row>
    <row r="366">
      <c r="A366">
        <f>HYPERLINK("https://stackoverflow.com/q/58379764", "58379764")</f>
        <v/>
      </c>
      <c r="B366" t="n">
        <v>0.1640926640926641</v>
      </c>
    </row>
    <row r="367">
      <c r="A367">
        <f>HYPERLINK("https://stackoverflow.com/q/58394762", "58394762")</f>
        <v/>
      </c>
      <c r="B367" t="n">
        <v>0.2631257631257632</v>
      </c>
    </row>
    <row r="368">
      <c r="A368">
        <f>HYPERLINK("https://stackoverflow.com/q/58432441", "58432441")</f>
        <v/>
      </c>
      <c r="B368" t="n">
        <v>0.2781017168772271</v>
      </c>
    </row>
    <row r="369">
      <c r="A369">
        <f>HYPERLINK("https://stackoverflow.com/q/58449923", "58449923")</f>
        <v/>
      </c>
      <c r="B369" t="n">
        <v>0.2458112874779542</v>
      </c>
    </row>
    <row r="370">
      <c r="A370">
        <f>HYPERLINK("https://stackoverflow.com/q/58481700", "58481700")</f>
        <v/>
      </c>
      <c r="B370" t="n">
        <v>0.2112332112332113</v>
      </c>
    </row>
    <row r="371">
      <c r="A371">
        <f>HYPERLINK("https://stackoverflow.com/q/58488121", "58488121")</f>
        <v/>
      </c>
      <c r="B371" t="n">
        <v>0.3319118692253022</v>
      </c>
    </row>
    <row r="372">
      <c r="A372">
        <f>HYPERLINK("https://stackoverflow.com/q/58613452", "58613452")</f>
        <v/>
      </c>
      <c r="B372" t="n">
        <v>0.2167195767195768</v>
      </c>
    </row>
    <row r="373">
      <c r="A373">
        <f>HYPERLINK("https://stackoverflow.com/q/58626811", "58626811")</f>
        <v/>
      </c>
      <c r="B373" t="n">
        <v>0.3705627705627706</v>
      </c>
    </row>
    <row r="374">
      <c r="A374">
        <f>HYPERLINK("https://stackoverflow.com/q/58631966", "58631966")</f>
        <v/>
      </c>
      <c r="B374" t="n">
        <v>0.2179138321995465</v>
      </c>
    </row>
    <row r="375">
      <c r="A375">
        <f>HYPERLINK("https://stackoverflow.com/q/58660181", "58660181")</f>
        <v/>
      </c>
      <c r="B375" t="n">
        <v>0.2055393586005831</v>
      </c>
    </row>
    <row r="376">
      <c r="A376">
        <f>HYPERLINK("https://stackoverflow.com/q/58703762", "58703762")</f>
        <v/>
      </c>
      <c r="B376" t="n">
        <v>0.2374603174603174</v>
      </c>
    </row>
    <row r="377">
      <c r="A377">
        <f>HYPERLINK("https://stackoverflow.com/q/58715146", "58715146")</f>
        <v/>
      </c>
      <c r="B377" t="n">
        <v>0.2197501951600312</v>
      </c>
    </row>
    <row r="378">
      <c r="A378">
        <f>HYPERLINK("https://stackoverflow.com/q/58719818", "58719818")</f>
        <v/>
      </c>
      <c r="B378" t="n">
        <v>0.2445551864156515</v>
      </c>
    </row>
    <row r="379">
      <c r="A379">
        <f>HYPERLINK("https://stackoverflow.com/q/58730516", "58730516")</f>
        <v/>
      </c>
      <c r="B379" t="n">
        <v>0.3186177248677249</v>
      </c>
    </row>
    <row r="380">
      <c r="A380">
        <f>HYPERLINK("https://stackoverflow.com/q/58730563", "58730563")</f>
        <v/>
      </c>
      <c r="B380" t="n">
        <v>0.3493930905695611</v>
      </c>
    </row>
    <row r="381">
      <c r="A381">
        <f>HYPERLINK("https://stackoverflow.com/q/58742822", "58742822")</f>
        <v/>
      </c>
      <c r="B381" t="n">
        <v>0.2307394502516454</v>
      </c>
    </row>
    <row r="382">
      <c r="A382">
        <f>HYPERLINK("https://stackoverflow.com/q/58746612", "58746612")</f>
        <v/>
      </c>
      <c r="B382" t="n">
        <v>0.2560090702947846</v>
      </c>
    </row>
    <row r="383">
      <c r="A383">
        <f>HYPERLINK("https://stackoverflow.com/q/58746868", "58746868")</f>
        <v/>
      </c>
      <c r="B383" t="n">
        <v>0.242296918767507</v>
      </c>
    </row>
    <row r="384">
      <c r="A384">
        <f>HYPERLINK("https://stackoverflow.com/q/58748928", "58748928")</f>
        <v/>
      </c>
      <c r="B384" t="n">
        <v>0.1688311688311688</v>
      </c>
    </row>
    <row r="385">
      <c r="A385">
        <f>HYPERLINK("https://stackoverflow.com/q/58790918", "58790918")</f>
        <v/>
      </c>
      <c r="B385" t="n">
        <v>0.3353174603174604</v>
      </c>
    </row>
    <row r="386">
      <c r="A386">
        <f>HYPERLINK("https://stackoverflow.com/q/58824579", "58824579")</f>
        <v/>
      </c>
      <c r="B386" t="n">
        <v>0.1911196911196911</v>
      </c>
    </row>
    <row r="387">
      <c r="A387">
        <f>HYPERLINK("https://stackoverflow.com/q/58832168", "58832168")</f>
        <v/>
      </c>
      <c r="B387" t="n">
        <v>0.2094820384294069</v>
      </c>
    </row>
    <row r="388">
      <c r="A388">
        <f>HYPERLINK("https://stackoverflow.com/q/58846662", "58846662")</f>
        <v/>
      </c>
      <c r="B388" t="n">
        <v>0.302571674664698</v>
      </c>
    </row>
    <row r="389">
      <c r="A389">
        <f>HYPERLINK("https://stackoverflow.com/q/58874315", "58874315")</f>
        <v/>
      </c>
      <c r="B389" t="n">
        <v>0.2019047619047619</v>
      </c>
    </row>
    <row r="390">
      <c r="A390">
        <f>HYPERLINK("https://stackoverflow.com/q/58885774", "58885774")</f>
        <v/>
      </c>
      <c r="B390" t="n">
        <v>0.2718253968253969</v>
      </c>
    </row>
    <row r="391">
      <c r="A391">
        <f>HYPERLINK("https://stackoverflow.com/q/58904486", "58904486")</f>
        <v/>
      </c>
      <c r="B391" t="n">
        <v>0.2500426693975081</v>
      </c>
    </row>
    <row r="392">
      <c r="A392">
        <f>HYPERLINK("https://stackoverflow.com/q/58941104", "58941104")</f>
        <v/>
      </c>
      <c r="B392" t="n">
        <v>0.3068310657596373</v>
      </c>
    </row>
    <row r="393">
      <c r="A393">
        <f>HYPERLINK("https://stackoverflow.com/q/59005965", "59005965")</f>
        <v/>
      </c>
      <c r="B393" t="n">
        <v>0.3938375350140056</v>
      </c>
    </row>
    <row r="394">
      <c r="A394">
        <f>HYPERLINK("https://stackoverflow.com/q/59029108", "59029108")</f>
        <v/>
      </c>
      <c r="B394" t="n">
        <v>0.1888619854721549</v>
      </c>
    </row>
    <row r="395">
      <c r="A395">
        <f>HYPERLINK("https://stackoverflow.com/q/59182574", "59182574")</f>
        <v/>
      </c>
      <c r="B395" t="n">
        <v>0.2911942554799699</v>
      </c>
    </row>
    <row r="396">
      <c r="A396">
        <f>HYPERLINK("https://stackoverflow.com/q/59196780", "59196780")</f>
        <v/>
      </c>
      <c r="B396" t="n">
        <v>0.2520481310803892</v>
      </c>
    </row>
    <row r="397">
      <c r="A397">
        <f>HYPERLINK("https://stackoverflow.com/q/59202953", "59202953")</f>
        <v/>
      </c>
      <c r="B397" t="n">
        <v>0.1862117981520967</v>
      </c>
    </row>
    <row r="398">
      <c r="A398">
        <f>HYPERLINK("https://stackoverflow.com/q/59231120", "59231120")</f>
        <v/>
      </c>
      <c r="B398" t="n">
        <v>0.250654107796965</v>
      </c>
    </row>
    <row r="399">
      <c r="A399">
        <f>HYPERLINK("https://stackoverflow.com/q/59246446", "59246446")</f>
        <v/>
      </c>
      <c r="B399" t="n">
        <v>0.2620811287477954</v>
      </c>
    </row>
    <row r="400">
      <c r="A400">
        <f>HYPERLINK("https://stackoverflow.com/q/59326669", "59326669")</f>
        <v/>
      </c>
      <c r="B400" t="n">
        <v>0.2198475190601175</v>
      </c>
    </row>
    <row r="401">
      <c r="A401">
        <f>HYPERLINK("https://stackoverflow.com/q/59329995", "59329995")</f>
        <v/>
      </c>
      <c r="B401" t="n">
        <v>0.4068912117692606</v>
      </c>
    </row>
    <row r="402">
      <c r="A402">
        <f>HYPERLINK("https://stackoverflow.com/q/59346308", "59346308")</f>
        <v/>
      </c>
      <c r="B402" t="n">
        <v>0.2994317068391143</v>
      </c>
    </row>
    <row r="403">
      <c r="A403">
        <f>HYPERLINK("https://stackoverflow.com/q/59368840", "59368840")</f>
        <v/>
      </c>
      <c r="B403" t="n">
        <v>0.2077706704572376</v>
      </c>
    </row>
    <row r="404">
      <c r="A404">
        <f>HYPERLINK("https://stackoverflow.com/q/59371835", "59371835")</f>
        <v/>
      </c>
      <c r="B404" t="n">
        <v>0.2886117409926934</v>
      </c>
    </row>
    <row r="405">
      <c r="A405">
        <f>HYPERLINK("https://stackoverflow.com/q/59375580", "59375580")</f>
        <v/>
      </c>
      <c r="B405" t="n">
        <v>0.273401572466993</v>
      </c>
    </row>
    <row r="406">
      <c r="A406">
        <f>HYPERLINK("https://stackoverflow.com/q/59419349", "59419349")</f>
        <v/>
      </c>
      <c r="B406" t="n">
        <v>0.3933410762679055</v>
      </c>
    </row>
    <row r="407">
      <c r="A407">
        <f>HYPERLINK("https://stackoverflow.com/q/59442097", "59442097")</f>
        <v/>
      </c>
      <c r="B407" t="n">
        <v>0.1722751322751323</v>
      </c>
    </row>
    <row r="408">
      <c r="A408">
        <f>HYPERLINK("https://stackoverflow.com/q/59462274", "59462274")</f>
        <v/>
      </c>
      <c r="B408" t="n">
        <v>0.2096908939014203</v>
      </c>
    </row>
    <row r="409">
      <c r="A409">
        <f>HYPERLINK("https://stackoverflow.com/q/59533959", "59533959")</f>
        <v/>
      </c>
      <c r="B409" t="n">
        <v>0.3751962323390896</v>
      </c>
    </row>
    <row r="410">
      <c r="A410">
        <f>HYPERLINK("https://stackoverflow.com/q/59565239", "59565239")</f>
        <v/>
      </c>
      <c r="B410" t="n">
        <v>0.318769432171494</v>
      </c>
    </row>
    <row r="411">
      <c r="A411">
        <f>HYPERLINK("https://stackoverflow.com/q/59575132", "59575132")</f>
        <v/>
      </c>
      <c r="B411" t="n">
        <v>0.2012833502195205</v>
      </c>
    </row>
    <row r="412">
      <c r="A412">
        <f>HYPERLINK("https://stackoverflow.com/q/59615918", "59615918")</f>
        <v/>
      </c>
      <c r="B412" t="n">
        <v>0.1991341991341991</v>
      </c>
    </row>
    <row r="413">
      <c r="A413">
        <f>HYPERLINK("https://stackoverflow.com/q/59645309", "59645309")</f>
        <v/>
      </c>
      <c r="B413" t="n">
        <v>0.1921182266009852</v>
      </c>
    </row>
    <row r="414">
      <c r="A414">
        <f>HYPERLINK("https://stackoverflow.com/q/59794418", "59794418")</f>
        <v/>
      </c>
      <c r="B414" t="n">
        <v>0.2059143292020005</v>
      </c>
    </row>
    <row r="415">
      <c r="A415">
        <f>HYPERLINK("https://stackoverflow.com/q/59798677", "59798677")</f>
        <v/>
      </c>
      <c r="B415" t="n">
        <v>0.2816958006831425</v>
      </c>
    </row>
    <row r="416">
      <c r="A416">
        <f>HYPERLINK("https://stackoverflow.com/q/59854316", "59854316")</f>
        <v/>
      </c>
      <c r="B416" t="n">
        <v>0.3193156050298908</v>
      </c>
    </row>
    <row r="417">
      <c r="A417">
        <f>HYPERLINK("https://stackoverflow.com/q/59857501", "59857501")</f>
        <v/>
      </c>
      <c r="B417" t="n">
        <v>0.2261904761904762</v>
      </c>
    </row>
    <row r="418">
      <c r="A418">
        <f>HYPERLINK("https://stackoverflow.com/q/59858610", "59858610")</f>
        <v/>
      </c>
      <c r="B418" t="n">
        <v>0.2090592334494774</v>
      </c>
    </row>
    <row r="419">
      <c r="A419">
        <f>HYPERLINK("https://stackoverflow.com/q/59867397", "59867397")</f>
        <v/>
      </c>
      <c r="B419" t="n">
        <v>0.2120026092628833</v>
      </c>
    </row>
    <row r="420">
      <c r="A420">
        <f>HYPERLINK("https://stackoverflow.com/q/59869618", "59869618")</f>
        <v/>
      </c>
      <c r="B420" t="n">
        <v>0.2038095238095238</v>
      </c>
    </row>
    <row r="421">
      <c r="A421">
        <f>HYPERLINK("https://stackoverflow.com/q/59881776", "59881776")</f>
        <v/>
      </c>
      <c r="B421" t="n">
        <v>0.2316164561062521</v>
      </c>
    </row>
    <row r="422">
      <c r="A422">
        <f>HYPERLINK("https://stackoverflow.com/q/59897345", "59897345")</f>
        <v/>
      </c>
      <c r="B422" t="n">
        <v>0.3082010582010583</v>
      </c>
    </row>
    <row r="423">
      <c r="A423">
        <f>HYPERLINK("https://stackoverflow.com/q/60017517", "60017517")</f>
        <v/>
      </c>
      <c r="B423" t="n">
        <v>0.2406898656898657</v>
      </c>
    </row>
    <row r="424">
      <c r="A424">
        <f>HYPERLINK("https://stackoverflow.com/q/60071979", "60071979")</f>
        <v/>
      </c>
      <c r="B424" t="n">
        <v>0.2202982202982203</v>
      </c>
    </row>
    <row r="425">
      <c r="A425">
        <f>HYPERLINK("https://stackoverflow.com/q/60184002", "60184002")</f>
        <v/>
      </c>
      <c r="B425" t="n">
        <v>0.2059771825396826</v>
      </c>
    </row>
    <row r="426">
      <c r="A426">
        <f>HYPERLINK("https://stackoverflow.com/q/60325363", "60325363")</f>
        <v/>
      </c>
      <c r="B426" t="n">
        <v>0.2680952380952382</v>
      </c>
    </row>
    <row r="427">
      <c r="A427">
        <f>HYPERLINK("https://stackoverflow.com/q/60333516", "60333516")</f>
        <v/>
      </c>
      <c r="B427" t="n">
        <v>0.2047152194211018</v>
      </c>
    </row>
    <row r="428">
      <c r="A428">
        <f>HYPERLINK("https://stackoverflow.com/q/60366748", "60366748")</f>
        <v/>
      </c>
      <c r="B428" t="n">
        <v>0.245285578618912</v>
      </c>
    </row>
    <row r="429">
      <c r="A429">
        <f>HYPERLINK("https://stackoverflow.com/q/60370378", "60370378")</f>
        <v/>
      </c>
      <c r="B429" t="n">
        <v>0.3582766439909297</v>
      </c>
    </row>
    <row r="430">
      <c r="A430">
        <f>HYPERLINK("https://stackoverflow.com/q/60407965", "60407965")</f>
        <v/>
      </c>
      <c r="B430" t="n">
        <v>0.2027588813303099</v>
      </c>
    </row>
    <row r="431">
      <c r="A431">
        <f>HYPERLINK("https://stackoverflow.com/q/60416906", "60416906")</f>
        <v/>
      </c>
      <c r="B431" t="n">
        <v>0.1776426882809861</v>
      </c>
    </row>
    <row r="432">
      <c r="A432">
        <f>HYPERLINK("https://stackoverflow.com/q/60445843", "60445843")</f>
        <v/>
      </c>
      <c r="B432" t="n">
        <v>0.3101343101343103</v>
      </c>
    </row>
    <row r="433">
      <c r="A433">
        <f>HYPERLINK("https://stackoverflow.com/q/60453651", "60453651")</f>
        <v/>
      </c>
      <c r="B433" t="n">
        <v>0.2759295499021527</v>
      </c>
    </row>
    <row r="434">
      <c r="A434">
        <f>HYPERLINK("https://stackoverflow.com/q/60496009", "60496009")</f>
        <v/>
      </c>
      <c r="B434" t="n">
        <v>0.2192063492063492</v>
      </c>
    </row>
    <row r="435">
      <c r="A435">
        <f>HYPERLINK("https://stackoverflow.com/q/60551702", "60551702")</f>
        <v/>
      </c>
      <c r="B435" t="n">
        <v>0.2277593207825767</v>
      </c>
    </row>
    <row r="436">
      <c r="A436">
        <f>HYPERLINK("https://stackoverflow.com/q/60648240", "60648240")</f>
        <v/>
      </c>
      <c r="B436" t="n">
        <v>0.2887281494876432</v>
      </c>
    </row>
    <row r="437">
      <c r="A437">
        <f>HYPERLINK("https://stackoverflow.com/q/60672693", "60672693")</f>
        <v/>
      </c>
      <c r="B437" t="n">
        <v>0.2058111380145278</v>
      </c>
    </row>
    <row r="438">
      <c r="A438">
        <f>HYPERLINK("https://stackoverflow.com/q/60776604", "60776604")</f>
        <v/>
      </c>
      <c r="B438" t="n">
        <v>0.183982683982684</v>
      </c>
    </row>
    <row r="439">
      <c r="A439">
        <f>HYPERLINK("https://stackoverflow.com/q/60827803", "60827803")</f>
        <v/>
      </c>
      <c r="B439" t="n">
        <v>0.2305678285059728</v>
      </c>
    </row>
    <row r="440">
      <c r="A440">
        <f>HYPERLINK("https://stackoverflow.com/q/60831699", "60831699")</f>
        <v/>
      </c>
      <c r="B440" t="n">
        <v>0.1990632318501171</v>
      </c>
    </row>
    <row r="441">
      <c r="A441">
        <f>HYPERLINK("https://stackoverflow.com/q/60838280", "60838280")</f>
        <v/>
      </c>
      <c r="B441" t="n">
        <v>0.2056878306878307</v>
      </c>
    </row>
    <row r="442">
      <c r="A442">
        <f>HYPERLINK("https://stackoverflow.com/q/61073250", "61073250")</f>
        <v/>
      </c>
      <c r="B442" t="n">
        <v>0.2295634920634921</v>
      </c>
    </row>
    <row r="443">
      <c r="A443">
        <f>HYPERLINK("https://stackoverflow.com/q/61076786", "61076786")</f>
        <v/>
      </c>
      <c r="B443" t="n">
        <v>0.2018362900715842</v>
      </c>
    </row>
    <row r="444">
      <c r="A444">
        <f>HYPERLINK("https://stackoverflow.com/q/61105890", "61105890")</f>
        <v/>
      </c>
      <c r="B444" t="n">
        <v>0.2878415971199477</v>
      </c>
    </row>
    <row r="445">
      <c r="A445">
        <f>HYPERLINK("https://stackoverflow.com/q/61120900", "61120900")</f>
        <v/>
      </c>
      <c r="B445" t="n">
        <v>0.2893885949441505</v>
      </c>
    </row>
    <row r="446">
      <c r="A446">
        <f>HYPERLINK("https://stackoverflow.com/q/61143493", "61143493")</f>
        <v/>
      </c>
      <c r="B446" t="n">
        <v>0.3395784543325527</v>
      </c>
    </row>
    <row r="447">
      <c r="A447">
        <f>HYPERLINK("https://stackoverflow.com/q/61191042", "61191042")</f>
        <v/>
      </c>
      <c r="B447" t="n">
        <v>0.1839826839826839</v>
      </c>
    </row>
    <row r="448">
      <c r="A448">
        <f>HYPERLINK("https://stackoverflow.com/q/61206586", "61206586")</f>
        <v/>
      </c>
      <c r="B448" t="n">
        <v>0.2796092796092797</v>
      </c>
    </row>
    <row r="449">
      <c r="A449">
        <f>HYPERLINK("https://stackoverflow.com/q/61207759", "61207759")</f>
        <v/>
      </c>
      <c r="B449" t="n">
        <v>0.1856661856661856</v>
      </c>
    </row>
    <row r="450">
      <c r="A450">
        <f>HYPERLINK("https://stackoverflow.com/q/61208367", "61208367")</f>
        <v/>
      </c>
      <c r="B450" t="n">
        <v>0.2554259799157758</v>
      </c>
    </row>
    <row r="451">
      <c r="A451">
        <f>HYPERLINK("https://stackoverflow.com/q/61222090", "61222090")</f>
        <v/>
      </c>
      <c r="B451" t="n">
        <v>0.2591922845087402</v>
      </c>
    </row>
    <row r="452">
      <c r="A452">
        <f>HYPERLINK("https://stackoverflow.com/q/61284724", "61284724")</f>
        <v/>
      </c>
      <c r="B452" t="n">
        <v>0.3140799529688419</v>
      </c>
    </row>
    <row r="453">
      <c r="A453">
        <f>HYPERLINK("https://stackoverflow.com/q/61325505", "61325505")</f>
        <v/>
      </c>
      <c r="B453" t="n">
        <v>0.1856661856661857</v>
      </c>
    </row>
    <row r="454">
      <c r="A454">
        <f>HYPERLINK("https://stackoverflow.com/q/61462588", "61462588")</f>
        <v/>
      </c>
      <c r="B454" t="n">
        <v>0.2507147786650893</v>
      </c>
    </row>
    <row r="455">
      <c r="A455">
        <f>HYPERLINK("https://stackoverflow.com/q/61470698", "61470698")</f>
        <v/>
      </c>
      <c r="B455" t="n">
        <v>0.305873015873016</v>
      </c>
    </row>
    <row r="456">
      <c r="A456">
        <f>HYPERLINK("https://stackoverflow.com/q/61487083", "61487083")</f>
        <v/>
      </c>
      <c r="B456" t="n">
        <v>0.1781512605042017</v>
      </c>
    </row>
    <row r="457">
      <c r="A457">
        <f>HYPERLINK("https://stackoverflow.com/q/61548727", "61548727")</f>
        <v/>
      </c>
      <c r="B457" t="n">
        <v>0.2361552028218695</v>
      </c>
    </row>
    <row r="458">
      <c r="A458">
        <f>HYPERLINK("https://stackoverflow.com/q/61579511", "61579511")</f>
        <v/>
      </c>
      <c r="B458" t="n">
        <v>0.2149242838898011</v>
      </c>
    </row>
    <row r="459">
      <c r="A459">
        <f>HYPERLINK("https://stackoverflow.com/q/61597162", "61597162")</f>
        <v/>
      </c>
      <c r="B459" t="n">
        <v>0.3174603174603175</v>
      </c>
    </row>
    <row r="460">
      <c r="A460">
        <f>HYPERLINK("https://stackoverflow.com/q/61623473", "61623473")</f>
        <v/>
      </c>
      <c r="B460" t="n">
        <v>0.3350340136054422</v>
      </c>
    </row>
    <row r="461">
      <c r="A461">
        <f>HYPERLINK("https://stackoverflow.com/q/61628400", "61628400")</f>
        <v/>
      </c>
      <c r="B461" t="n">
        <v>0.2621607782898105</v>
      </c>
    </row>
    <row r="462">
      <c r="A462">
        <f>HYPERLINK("https://stackoverflow.com/q/61664951", "61664951")</f>
        <v/>
      </c>
      <c r="B462" t="n">
        <v>0.3239141810570383</v>
      </c>
    </row>
    <row r="463">
      <c r="A463">
        <f>HYPERLINK("https://stackoverflow.com/q/61735365", "61735365")</f>
        <v/>
      </c>
      <c r="B463" t="n">
        <v>0.2250440917107584</v>
      </c>
    </row>
    <row r="464">
      <c r="A464">
        <f>HYPERLINK("https://stackoverflow.com/q/61775267", "61775267")</f>
        <v/>
      </c>
      <c r="B464" t="n">
        <v>0.3064182194616977</v>
      </c>
    </row>
    <row r="465">
      <c r="A465">
        <f>HYPERLINK("https://stackoverflow.com/q/61782655", "61782655")</f>
        <v/>
      </c>
      <c r="B465" t="n">
        <v>0.2775217613927292</v>
      </c>
    </row>
    <row r="466">
      <c r="A466">
        <f>HYPERLINK("https://stackoverflow.com/q/61818685", "61818685")</f>
        <v/>
      </c>
      <c r="B466" t="n">
        <v>0.2198412698412699</v>
      </c>
    </row>
    <row r="467">
      <c r="A467">
        <f>HYPERLINK("https://stackoverflow.com/q/61824996", "61824996")</f>
        <v/>
      </c>
      <c r="B467" t="n">
        <v>0.2160625444207534</v>
      </c>
    </row>
    <row r="468">
      <c r="A468">
        <f>HYPERLINK("https://stackoverflow.com/q/61827269", "61827269")</f>
        <v/>
      </c>
      <c r="B468" t="n">
        <v>0.3099017384731671</v>
      </c>
    </row>
    <row r="469">
      <c r="A469">
        <f>HYPERLINK("https://stackoverflow.com/q/61867669", "61867669")</f>
        <v/>
      </c>
      <c r="B469" t="n">
        <v>0.1941226941226942</v>
      </c>
    </row>
    <row r="470">
      <c r="A470">
        <f>HYPERLINK("https://stackoverflow.com/q/61904800", "61904800")</f>
        <v/>
      </c>
      <c r="B470" t="n">
        <v>0.2183557183557183</v>
      </c>
    </row>
    <row r="471">
      <c r="A471">
        <f>HYPERLINK("https://stackoverflow.com/q/61920382", "61920382")</f>
        <v/>
      </c>
      <c r="B471" t="n">
        <v>0.3106575963718821</v>
      </c>
    </row>
    <row r="472">
      <c r="A472">
        <f>HYPERLINK("https://stackoverflow.com/q/61928879", "61928879")</f>
        <v/>
      </c>
      <c r="B472" t="n">
        <v>0.2802893309222423</v>
      </c>
    </row>
    <row r="473">
      <c r="A473">
        <f>HYPERLINK("https://stackoverflow.com/q/62037429", "62037429")</f>
        <v/>
      </c>
      <c r="B473" t="n">
        <v>0.2226890756302521</v>
      </c>
    </row>
    <row r="474">
      <c r="A474">
        <f>HYPERLINK("https://stackoverflow.com/q/62080130", "62080130")</f>
        <v/>
      </c>
      <c r="B474" t="n">
        <v>0.337389770723104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