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0.2142857142857143</v>
      </c>
    </row>
    <row r="3">
      <c r="A3">
        <f>HYPERLINK("https://stackoverflow.com/q/980932", "980932")</f>
        <v/>
      </c>
      <c r="B3" t="n">
        <v>0.3667679837892605</v>
      </c>
    </row>
    <row r="4">
      <c r="A4">
        <f>HYPERLINK("https://stackoverflow.com/q/1258834", "1258834")</f>
        <v/>
      </c>
      <c r="B4" t="n">
        <v>0.3219406041986688</v>
      </c>
    </row>
    <row r="5">
      <c r="A5">
        <f>HYPERLINK("https://stackoverflow.com/q/3700594", "3700594")</f>
        <v/>
      </c>
      <c r="B5" t="n">
        <v>0.3709341660161333</v>
      </c>
    </row>
    <row r="6">
      <c r="A6">
        <f>HYPERLINK("https://stackoverflow.com/q/3906522", "3906522")</f>
        <v/>
      </c>
      <c r="B6" t="n">
        <v>0.2865253157223961</v>
      </c>
    </row>
    <row r="7">
      <c r="A7">
        <f>HYPERLINK("https://stackoverflow.com/q/4556252", "4556252")</f>
        <v/>
      </c>
      <c r="B7" t="n">
        <v>0.2135642135642136</v>
      </c>
    </row>
    <row r="8">
      <c r="A8">
        <f>HYPERLINK("https://stackoverflow.com/q/4598926", "4598926")</f>
        <v/>
      </c>
      <c r="B8" t="n">
        <v>0.2013554485464598</v>
      </c>
    </row>
    <row r="9">
      <c r="A9">
        <f>HYPERLINK("https://stackoverflow.com/q/4804623", "4804623")</f>
        <v/>
      </c>
      <c r="B9" t="n">
        <v>0.219047619047619</v>
      </c>
    </row>
    <row r="10">
      <c r="A10">
        <f>HYPERLINK("https://stackoverflow.com/q/5552901", "5552901")</f>
        <v/>
      </c>
      <c r="B10" t="n">
        <v>0.2178513917644353</v>
      </c>
    </row>
    <row r="11">
      <c r="A11">
        <f>HYPERLINK("https://stackoverflow.com/q/7304006", "7304006")</f>
        <v/>
      </c>
      <c r="B11" t="n">
        <v>0.2605820105820106</v>
      </c>
    </row>
    <row r="12">
      <c r="A12">
        <f>HYPERLINK("https://stackoverflow.com/q/7383641", "7383641")</f>
        <v/>
      </c>
      <c r="B12" t="n">
        <v>0.3072450102153073</v>
      </c>
    </row>
    <row r="13">
      <c r="A13">
        <f>HYPERLINK("https://stackoverflow.com/q/7679733", "7679733")</f>
        <v/>
      </c>
      <c r="B13" t="n">
        <v>0.3335617220509308</v>
      </c>
    </row>
    <row r="14">
      <c r="A14">
        <f>HYPERLINK("https://stackoverflow.com/q/8005085", "8005085")</f>
        <v/>
      </c>
      <c r="B14" t="n">
        <v>0.4780045351473923</v>
      </c>
    </row>
    <row r="15">
      <c r="A15">
        <f>HYPERLINK("https://stackoverflow.com/q/8040701", "8040701")</f>
        <v/>
      </c>
      <c r="B15" t="n">
        <v>0.2755612755612756</v>
      </c>
    </row>
    <row r="16">
      <c r="A16">
        <f>HYPERLINK("https://stackoverflow.com/q/8123314", "8123314")</f>
        <v/>
      </c>
      <c r="B16" t="n">
        <v>0.2743506493506494</v>
      </c>
    </row>
    <row r="17">
      <c r="A17">
        <f>HYPERLINK("https://stackoverflow.com/q/8430696", "8430696")</f>
        <v/>
      </c>
      <c r="B17" t="n">
        <v>0.2131242740998839</v>
      </c>
    </row>
    <row r="18">
      <c r="A18">
        <f>HYPERLINK("https://stackoverflow.com/q/8980486", "8980486")</f>
        <v/>
      </c>
      <c r="B18" t="n">
        <v>0.2145658263305322</v>
      </c>
    </row>
    <row r="19">
      <c r="A19">
        <f>HYPERLINK("https://stackoverflow.com/q/9372228", "9372228")</f>
        <v/>
      </c>
      <c r="B19" t="n">
        <v>0.3379565418400371</v>
      </c>
    </row>
    <row r="20">
      <c r="A20">
        <f>HYPERLINK("https://stackoverflow.com/q/9391137", "9391137")</f>
        <v/>
      </c>
      <c r="B20" t="n">
        <v>0.3749180112816478</v>
      </c>
    </row>
    <row r="21">
      <c r="A21">
        <f>HYPERLINK("https://stackoverflow.com/q/9766725", "9766725")</f>
        <v/>
      </c>
      <c r="B21" t="n">
        <v>0.1909800957420005</v>
      </c>
    </row>
    <row r="22">
      <c r="A22">
        <f>HYPERLINK("https://stackoverflow.com/q/9802779", "9802779")</f>
        <v/>
      </c>
      <c r="B22" t="n">
        <v>0.2134038800705468</v>
      </c>
    </row>
    <row r="23">
      <c r="A23">
        <f>HYPERLINK("https://stackoverflow.com/q/9959449", "9959449")</f>
        <v/>
      </c>
      <c r="B23" t="n">
        <v>0.2754548974061169</v>
      </c>
    </row>
    <row r="24">
      <c r="A24">
        <f>HYPERLINK("https://stackoverflow.com/q/9980294", "9980294")</f>
        <v/>
      </c>
      <c r="B24" t="n">
        <v>0.5251000129048911</v>
      </c>
    </row>
    <row r="25">
      <c r="A25">
        <f>HYPERLINK("https://stackoverflow.com/q/10152372", "10152372")</f>
        <v/>
      </c>
      <c r="B25" t="n">
        <v>0.1862599206349206</v>
      </c>
    </row>
    <row r="26">
      <c r="A26">
        <f>HYPERLINK("https://stackoverflow.com/q/10170940", "10170940")</f>
        <v/>
      </c>
      <c r="B26" t="n">
        <v>0.3446712018140589</v>
      </c>
    </row>
    <row r="27">
      <c r="A27">
        <f>HYPERLINK("https://stackoverflow.com/q/10586848", "10586848")</f>
        <v/>
      </c>
      <c r="B27" t="n">
        <v>0.2280294231513744</v>
      </c>
    </row>
    <row r="28">
      <c r="A28">
        <f>HYPERLINK("https://stackoverflow.com/q/10673123", "10673123")</f>
        <v/>
      </c>
      <c r="B28" t="n">
        <v>0.3816249663707291</v>
      </c>
    </row>
    <row r="29">
      <c r="A29">
        <f>HYPERLINK("https://stackoverflow.com/q/10923870", "10923870")</f>
        <v/>
      </c>
      <c r="B29" t="n">
        <v>0.2309901738473167</v>
      </c>
    </row>
    <row r="30">
      <c r="A30">
        <f>HYPERLINK("https://stackoverflow.com/q/11248169", "11248169")</f>
        <v/>
      </c>
      <c r="B30" t="n">
        <v>0.2832080200501254</v>
      </c>
    </row>
    <row r="31">
      <c r="A31">
        <f>HYPERLINK("https://stackoverflow.com/q/11352675", "11352675")</f>
        <v/>
      </c>
      <c r="B31" t="n">
        <v>0.2936507936507937</v>
      </c>
    </row>
    <row r="32">
      <c r="A32">
        <f>HYPERLINK("https://stackoverflow.com/q/11718933", "11718933")</f>
        <v/>
      </c>
      <c r="B32" t="n">
        <v>0.296218487394958</v>
      </c>
    </row>
    <row r="33">
      <c r="A33">
        <f>HYPERLINK("https://stackoverflow.com/q/12004748", "12004748")</f>
        <v/>
      </c>
      <c r="B33" t="n">
        <v>0.3556825396825396</v>
      </c>
    </row>
    <row r="34">
      <c r="A34">
        <f>HYPERLINK("https://stackoverflow.com/q/12020334", "12020334")</f>
        <v/>
      </c>
      <c r="B34" t="n">
        <v>0.2291316526610644</v>
      </c>
    </row>
    <row r="35">
      <c r="A35">
        <f>HYPERLINK("https://stackoverflow.com/q/12028626", "12028626")</f>
        <v/>
      </c>
      <c r="B35" t="n">
        <v>0.2880206213539547</v>
      </c>
    </row>
    <row r="36">
      <c r="A36">
        <f>HYPERLINK("https://stackoverflow.com/q/12087385", "12087385")</f>
        <v/>
      </c>
      <c r="B36" t="n">
        <v>0.3050237277041402</v>
      </c>
    </row>
    <row r="37">
      <c r="A37">
        <f>HYPERLINK("https://stackoverflow.com/q/12412269", "12412269")</f>
        <v/>
      </c>
      <c r="B37" t="n">
        <v>0.3053126012309686</v>
      </c>
    </row>
    <row r="38">
      <c r="A38">
        <f>HYPERLINK("https://stackoverflow.com/q/12504547", "12504547")</f>
        <v/>
      </c>
      <c r="B38" t="n">
        <v>0.268133413703034</v>
      </c>
    </row>
    <row r="39">
      <c r="A39">
        <f>HYPERLINK("https://stackoverflow.com/q/13825378", "13825378")</f>
        <v/>
      </c>
      <c r="B39" t="n">
        <v>0.3420769437718591</v>
      </c>
    </row>
    <row r="40">
      <c r="A40">
        <f>HYPERLINK("https://stackoverflow.com/q/14281766", "14281766")</f>
        <v/>
      </c>
      <c r="B40" t="n">
        <v>0.1985930735930736</v>
      </c>
    </row>
    <row r="41">
      <c r="A41">
        <f>HYPERLINK("https://stackoverflow.com/q/14487518", "14487518")</f>
        <v/>
      </c>
      <c r="B41" t="n">
        <v>0.2592063492063492</v>
      </c>
    </row>
    <row r="42">
      <c r="A42">
        <f>HYPERLINK("https://stackoverflow.com/q/15045253", "15045253")</f>
        <v/>
      </c>
      <c r="B42" t="n">
        <v>0.2867063492063493</v>
      </c>
    </row>
    <row r="43">
      <c r="A43">
        <f>HYPERLINK("https://stackoverflow.com/q/15224492", "15224492")</f>
        <v/>
      </c>
      <c r="B43" t="n">
        <v>0.2119815668202765</v>
      </c>
    </row>
    <row r="44">
      <c r="A44">
        <f>HYPERLINK("https://stackoverflow.com/q/15239231", "15239231")</f>
        <v/>
      </c>
      <c r="B44" t="n">
        <v>0.3130420553100965</v>
      </c>
    </row>
    <row r="45">
      <c r="A45">
        <f>HYPERLINK("https://stackoverflow.com/q/16087271", "16087271")</f>
        <v/>
      </c>
      <c r="B45" t="n">
        <v>0.2297878653018841</v>
      </c>
    </row>
    <row r="46">
      <c r="A46">
        <f>HYPERLINK("https://stackoverflow.com/q/16200946", "16200946")</f>
        <v/>
      </c>
      <c r="B46" t="n">
        <v>0.2564745196324144</v>
      </c>
    </row>
    <row r="47">
      <c r="A47">
        <f>HYPERLINK("https://stackoverflow.com/q/16306006", "16306006")</f>
        <v/>
      </c>
      <c r="B47" t="n">
        <v>0.2767602767602769</v>
      </c>
    </row>
    <row r="48">
      <c r="A48">
        <f>HYPERLINK("https://stackoverflow.com/q/16617053", "16617053")</f>
        <v/>
      </c>
      <c r="B48" t="n">
        <v>0.1671626984126984</v>
      </c>
    </row>
    <row r="49">
      <c r="A49">
        <f>HYPERLINK("https://stackoverflow.com/q/16911661", "16911661")</f>
        <v/>
      </c>
      <c r="B49" t="n">
        <v>0.3355417529330573</v>
      </c>
    </row>
    <row r="50">
      <c r="A50">
        <f>HYPERLINK("https://stackoverflow.com/q/17126323", "17126323")</f>
        <v/>
      </c>
      <c r="B50" t="n">
        <v>0.3194805194805196</v>
      </c>
    </row>
    <row r="51">
      <c r="A51">
        <f>HYPERLINK("https://stackoverflow.com/q/17273496", "17273496")</f>
        <v/>
      </c>
      <c r="B51" t="n">
        <v>0.2607088497499457</v>
      </c>
    </row>
    <row r="52">
      <c r="A52">
        <f>HYPERLINK("https://stackoverflow.com/q/17313690", "17313690")</f>
        <v/>
      </c>
      <c r="B52" t="n">
        <v>0.1867413632119514</v>
      </c>
    </row>
    <row r="53">
      <c r="A53">
        <f>HYPERLINK("https://stackoverflow.com/q/17969305", "17969305")</f>
        <v/>
      </c>
      <c r="B53" t="n">
        <v>0.2493784662459362</v>
      </c>
    </row>
    <row r="54">
      <c r="A54">
        <f>HYPERLINK("https://stackoverflow.com/q/18041364", "18041364")</f>
        <v/>
      </c>
      <c r="B54" t="n">
        <v>0.232016210739615</v>
      </c>
    </row>
    <row r="55">
      <c r="A55">
        <f>HYPERLINK("https://stackoverflow.com/q/18096689", "18096689")</f>
        <v/>
      </c>
      <c r="B55" t="n">
        <v>0.246534056660639</v>
      </c>
    </row>
    <row r="56">
      <c r="A56">
        <f>HYPERLINK("https://stackoverflow.com/q/18580277", "18580277")</f>
        <v/>
      </c>
      <c r="B56" t="n">
        <v>0.1857142857142857</v>
      </c>
    </row>
    <row r="57">
      <c r="A57">
        <f>HYPERLINK("https://stackoverflow.com/q/18617586", "18617586")</f>
        <v/>
      </c>
      <c r="B57" t="n">
        <v>0.3565129755605947</v>
      </c>
    </row>
    <row r="58">
      <c r="A58">
        <f>HYPERLINK("https://stackoverflow.com/q/18730532", "18730532")</f>
        <v/>
      </c>
      <c r="B58" t="n">
        <v>0.2938233264320221</v>
      </c>
    </row>
    <row r="59">
      <c r="A59">
        <f>HYPERLINK("https://stackoverflow.com/q/19109573", "19109573")</f>
        <v/>
      </c>
      <c r="B59" t="n">
        <v>0.1857142857142857</v>
      </c>
    </row>
    <row r="60">
      <c r="A60">
        <f>HYPERLINK("https://stackoverflow.com/q/19290354", "19290354")</f>
        <v/>
      </c>
      <c r="B60" t="n">
        <v>0.3002486135016256</v>
      </c>
    </row>
    <row r="61">
      <c r="A61">
        <f>HYPERLINK("https://stackoverflow.com/q/19432016", "19432016")</f>
        <v/>
      </c>
      <c r="B61" t="n">
        <v>0.2149081854964208</v>
      </c>
    </row>
    <row r="62">
      <c r="A62">
        <f>HYPERLINK("https://stackoverflow.com/q/19478478", "19478478")</f>
        <v/>
      </c>
      <c r="B62" t="n">
        <v>0.2941700044503783</v>
      </c>
    </row>
    <row r="63">
      <c r="A63">
        <f>HYPERLINK("https://stackoverflow.com/q/19495048", "19495048")</f>
        <v/>
      </c>
      <c r="B63" t="n">
        <v>0.1856084656084656</v>
      </c>
    </row>
    <row r="64">
      <c r="A64">
        <f>HYPERLINK("https://stackoverflow.com/q/19796320", "19796320")</f>
        <v/>
      </c>
      <c r="B64" t="n">
        <v>0.2789417989417989</v>
      </c>
    </row>
    <row r="65">
      <c r="A65">
        <f>HYPERLINK("https://stackoverflow.com/q/20176524", "20176524")</f>
        <v/>
      </c>
      <c r="B65" t="n">
        <v>0.2365079365079365</v>
      </c>
    </row>
    <row r="66">
      <c r="A66">
        <f>HYPERLINK("https://stackoverflow.com/q/20755712", "20755712")</f>
        <v/>
      </c>
      <c r="B66" t="n">
        <v>0.2910668143226283</v>
      </c>
    </row>
    <row r="67">
      <c r="A67">
        <f>HYPERLINK("https://stackoverflow.com/q/20770100", "20770100")</f>
        <v/>
      </c>
      <c r="B67" t="n">
        <v>0.388154027042916</v>
      </c>
    </row>
    <row r="68">
      <c r="A68">
        <f>HYPERLINK("https://stackoverflow.com/q/21177958", "21177958")</f>
        <v/>
      </c>
      <c r="B68" t="n">
        <v>0.3892128279883382</v>
      </c>
    </row>
    <row r="69">
      <c r="A69">
        <f>HYPERLINK("https://stackoverflow.com/q/21178560", "21178560")</f>
        <v/>
      </c>
      <c r="B69" t="n">
        <v>0.3230706075533662</v>
      </c>
    </row>
    <row r="70">
      <c r="A70">
        <f>HYPERLINK("https://stackoverflow.com/q/21314917", "21314917")</f>
        <v/>
      </c>
      <c r="B70" t="n">
        <v>0.4582470669427192</v>
      </c>
    </row>
    <row r="71">
      <c r="A71">
        <f>HYPERLINK("https://stackoverflow.com/q/21473504", "21473504")</f>
        <v/>
      </c>
      <c r="B71" t="n">
        <v>0.2586630896490052</v>
      </c>
    </row>
    <row r="72">
      <c r="A72">
        <f>HYPERLINK("https://stackoverflow.com/q/21492201", "21492201")</f>
        <v/>
      </c>
      <c r="B72" t="n">
        <v>0.2969841269841271</v>
      </c>
    </row>
    <row r="73">
      <c r="A73">
        <f>HYPERLINK("https://stackoverflow.com/q/22064716", "22064716")</f>
        <v/>
      </c>
      <c r="B73" t="n">
        <v>0.1948853615520282</v>
      </c>
    </row>
    <row r="74">
      <c r="A74">
        <f>HYPERLINK("https://stackoverflow.com/q/22145868", "22145868")</f>
        <v/>
      </c>
      <c r="B74" t="n">
        <v>0.2975712373302735</v>
      </c>
    </row>
    <row r="75">
      <c r="A75">
        <f>HYPERLINK("https://stackoverflow.com/q/22351264", "22351264")</f>
        <v/>
      </c>
      <c r="B75" t="n">
        <v>0.2453000112574581</v>
      </c>
    </row>
    <row r="76">
      <c r="A76">
        <f>HYPERLINK("https://stackoverflow.com/q/22449283", "22449283")</f>
        <v/>
      </c>
      <c r="B76" t="n">
        <v>0.2450869236583522</v>
      </c>
    </row>
    <row r="77">
      <c r="A77">
        <f>HYPERLINK("https://stackoverflow.com/q/22707093", "22707093")</f>
        <v/>
      </c>
      <c r="B77" t="n">
        <v>0.1984126984126984</v>
      </c>
    </row>
    <row r="78">
      <c r="A78">
        <f>HYPERLINK("https://stackoverflow.com/q/23073453", "23073453")</f>
        <v/>
      </c>
      <c r="B78" t="n">
        <v>0.2082044939187797</v>
      </c>
    </row>
    <row r="79">
      <c r="A79">
        <f>HYPERLINK("https://stackoverflow.com/q/23135039", "23135039")</f>
        <v/>
      </c>
      <c r="B79" t="n">
        <v>0.3237688237688238</v>
      </c>
    </row>
    <row r="80">
      <c r="A80">
        <f>HYPERLINK("https://stackoverflow.com/q/23261369", "23261369")</f>
        <v/>
      </c>
      <c r="B80" t="n">
        <v>0.2230071515785802</v>
      </c>
    </row>
    <row r="81">
      <c r="A81">
        <f>HYPERLINK("https://stackoverflow.com/q/23265831", "23265831")</f>
        <v/>
      </c>
      <c r="B81" t="n">
        <v>0.2321295408543731</v>
      </c>
    </row>
    <row r="82">
      <c r="A82">
        <f>HYPERLINK("https://stackoverflow.com/q/23539254", "23539254")</f>
        <v/>
      </c>
      <c r="B82" t="n">
        <v>0.2141636141636142</v>
      </c>
    </row>
    <row r="83">
      <c r="A83">
        <f>HYPERLINK("https://stackoverflow.com/q/24135734", "24135734")</f>
        <v/>
      </c>
      <c r="B83" t="n">
        <v>0.2259029215550955</v>
      </c>
    </row>
    <row r="84">
      <c r="A84">
        <f>HYPERLINK("https://stackoverflow.com/q/24617605", "24617605")</f>
        <v/>
      </c>
      <c r="B84" t="n">
        <v>0.2855054302422724</v>
      </c>
    </row>
    <row r="85">
      <c r="A85">
        <f>HYPERLINK("https://stackoverflow.com/q/25077760", "25077760")</f>
        <v/>
      </c>
      <c r="B85" t="n">
        <v>0.226843480008037</v>
      </c>
    </row>
    <row r="86">
      <c r="A86">
        <f>HYPERLINK("https://stackoverflow.com/q/25279217", "25279217")</f>
        <v/>
      </c>
      <c r="B86" t="n">
        <v>0.2243867243867244</v>
      </c>
    </row>
    <row r="87">
      <c r="A87">
        <f>HYPERLINK("https://stackoverflow.com/q/25499141", "25499141")</f>
        <v/>
      </c>
      <c r="B87" t="n">
        <v>0.1956916099773242</v>
      </c>
    </row>
    <row r="88">
      <c r="A88">
        <f>HYPERLINK("https://stackoverflow.com/q/25560603", "25560603")</f>
        <v/>
      </c>
      <c r="B88" t="n">
        <v>0.2920150248394523</v>
      </c>
    </row>
    <row r="89">
      <c r="A89">
        <f>HYPERLINK("https://stackoverflow.com/q/25731858", "25731858")</f>
        <v/>
      </c>
      <c r="B89" t="n">
        <v>0.3266723356009071</v>
      </c>
    </row>
    <row r="90">
      <c r="A90">
        <f>HYPERLINK("https://stackoverflow.com/q/26475674", "26475674")</f>
        <v/>
      </c>
      <c r="B90" t="n">
        <v>0.3822751322751324</v>
      </c>
    </row>
    <row r="91">
      <c r="A91">
        <f>HYPERLINK("https://stackoverflow.com/q/26590629", "26590629")</f>
        <v/>
      </c>
      <c r="B91" t="n">
        <v>0.417989417989418</v>
      </c>
    </row>
    <row r="92">
      <c r="A92">
        <f>HYPERLINK("https://stackoverflow.com/q/26634391", "26634391")</f>
        <v/>
      </c>
      <c r="B92" t="n">
        <v>0.2573412698412698</v>
      </c>
    </row>
    <row r="93">
      <c r="A93">
        <f>HYPERLINK("https://stackoverflow.com/q/26655087", "26655087")</f>
        <v/>
      </c>
      <c r="B93" t="n">
        <v>0.2168625025767883</v>
      </c>
    </row>
    <row r="94">
      <c r="A94">
        <f>HYPERLINK("https://stackoverflow.com/q/27223147", "27223147")</f>
        <v/>
      </c>
      <c r="B94" t="n">
        <v>0.3025396825396826</v>
      </c>
    </row>
    <row r="95">
      <c r="A95">
        <f>HYPERLINK("https://stackoverflow.com/q/27398134", "27398134")</f>
        <v/>
      </c>
      <c r="B95" t="n">
        <v>0.2565826330532214</v>
      </c>
    </row>
    <row r="96">
      <c r="A96">
        <f>HYPERLINK("https://stackoverflow.com/q/27416913", "27416913")</f>
        <v/>
      </c>
      <c r="B96" t="n">
        <v>0.2881562881562881</v>
      </c>
    </row>
    <row r="97">
      <c r="A97">
        <f>HYPERLINK("https://stackoverflow.com/q/27426874", "27426874")</f>
        <v/>
      </c>
      <c r="B97" t="n">
        <v>0.1833077316948285</v>
      </c>
    </row>
    <row r="98">
      <c r="A98">
        <f>HYPERLINK("https://stackoverflow.com/q/27922716", "27922716")</f>
        <v/>
      </c>
      <c r="B98" t="n">
        <v>0.2784992784992786</v>
      </c>
    </row>
    <row r="99">
      <c r="A99">
        <f>HYPERLINK("https://stackoverflow.com/q/28019888", "28019888")</f>
        <v/>
      </c>
      <c r="B99" t="n">
        <v>0.3059334845049131</v>
      </c>
    </row>
    <row r="100">
      <c r="A100">
        <f>HYPERLINK("https://stackoverflow.com/q/29287436", "29287436")</f>
        <v/>
      </c>
      <c r="B100" t="n">
        <v>0.2140166801183751</v>
      </c>
    </row>
    <row r="101">
      <c r="A101">
        <f>HYPERLINK("https://stackoverflow.com/q/30193726", "30193726")</f>
        <v/>
      </c>
      <c r="B101" t="n">
        <v>0.2537080405932865</v>
      </c>
    </row>
    <row r="102">
      <c r="A102">
        <f>HYPERLINK("https://stackoverflow.com/q/30460291", "30460291")</f>
        <v/>
      </c>
      <c r="B102" t="n">
        <v>0.3315165423599159</v>
      </c>
    </row>
    <row r="103">
      <c r="A103">
        <f>HYPERLINK("https://stackoverflow.com/q/30487441", "30487441")</f>
        <v/>
      </c>
      <c r="B103" t="n">
        <v>0.2335600907029479</v>
      </c>
    </row>
    <row r="104">
      <c r="A104">
        <f>HYPERLINK("https://stackoverflow.com/q/31658122", "31658122")</f>
        <v/>
      </c>
      <c r="B104" t="n">
        <v>0.186559472273758</v>
      </c>
    </row>
    <row r="105">
      <c r="A105">
        <f>HYPERLINK("https://stackoverflow.com/q/31914821", "31914821")</f>
        <v/>
      </c>
      <c r="B105" t="n">
        <v>0.2445620223398002</v>
      </c>
    </row>
    <row r="106">
      <c r="A106">
        <f>HYPERLINK("https://stackoverflow.com/q/31942969", "31942969")</f>
        <v/>
      </c>
      <c r="B106" t="n">
        <v>0.2436722436722437</v>
      </c>
    </row>
    <row r="107">
      <c r="A107">
        <f>HYPERLINK("https://stackoverflow.com/q/31967389", "31967389")</f>
        <v/>
      </c>
      <c r="B107" t="n">
        <v>0.3294399520814617</v>
      </c>
    </row>
    <row r="108">
      <c r="A108">
        <f>HYPERLINK("https://stackoverflow.com/q/31990161", "31990161")</f>
        <v/>
      </c>
      <c r="B108" t="n">
        <v>0.32404181184669</v>
      </c>
    </row>
    <row r="109">
      <c r="A109">
        <f>HYPERLINK("https://stackoverflow.com/q/32201636", "32201636")</f>
        <v/>
      </c>
      <c r="B109" t="n">
        <v>0.2967032967032968</v>
      </c>
    </row>
    <row r="110">
      <c r="A110">
        <f>HYPERLINK("https://stackoverflow.com/q/32512054", "32512054")</f>
        <v/>
      </c>
      <c r="B110" t="n">
        <v>0.2288359788359789</v>
      </c>
    </row>
    <row r="111">
      <c r="A111">
        <f>HYPERLINK("https://stackoverflow.com/q/33282820", "33282820")</f>
        <v/>
      </c>
      <c r="B111" t="n">
        <v>0.268170426065163</v>
      </c>
    </row>
    <row r="112">
      <c r="A112">
        <f>HYPERLINK("https://stackoverflow.com/q/33616877", "33616877")</f>
        <v/>
      </c>
      <c r="B112" t="n">
        <v>0.1841269841269841</v>
      </c>
    </row>
    <row r="113">
      <c r="A113">
        <f>HYPERLINK("https://stackoverflow.com/q/33952130", "33952130")</f>
        <v/>
      </c>
      <c r="B113" t="n">
        <v>0.2718253968253969</v>
      </c>
    </row>
    <row r="114">
      <c r="A114">
        <f>HYPERLINK("https://stackoverflow.com/q/34305838", "34305838")</f>
        <v/>
      </c>
      <c r="B114" t="n">
        <v>0.2515764296586215</v>
      </c>
    </row>
    <row r="115">
      <c r="A115">
        <f>HYPERLINK("https://stackoverflow.com/q/34504198", "34504198")</f>
        <v/>
      </c>
      <c r="B115" t="n">
        <v>0.2214205547538881</v>
      </c>
    </row>
    <row r="116">
      <c r="A116">
        <f>HYPERLINK("https://stackoverflow.com/q/34971515", "34971515")</f>
        <v/>
      </c>
      <c r="B116" t="n">
        <v>0.2270258980785297</v>
      </c>
    </row>
    <row r="117">
      <c r="A117">
        <f>HYPERLINK("https://stackoverflow.com/q/35117639", "35117639")</f>
        <v/>
      </c>
      <c r="B117" t="n">
        <v>0.2767318813830443</v>
      </c>
    </row>
    <row r="118">
      <c r="A118">
        <f>HYPERLINK("https://stackoverflow.com/q/35265813", "35265813")</f>
        <v/>
      </c>
      <c r="B118" t="n">
        <v>0.2023809523809524</v>
      </c>
    </row>
    <row r="119">
      <c r="A119">
        <f>HYPERLINK("https://stackoverflow.com/q/35414315", "35414315")</f>
        <v/>
      </c>
      <c r="B119" t="n">
        <v>0.2331349206349206</v>
      </c>
    </row>
    <row r="120">
      <c r="A120">
        <f>HYPERLINK("https://stackoverflow.com/q/35618897", "35618897")</f>
        <v/>
      </c>
      <c r="B120" t="n">
        <v>0.279043018173453</v>
      </c>
    </row>
    <row r="121">
      <c r="A121">
        <f>HYPERLINK("https://stackoverflow.com/q/35742554", "35742554")</f>
        <v/>
      </c>
      <c r="B121" t="n">
        <v>0.3241167434715822</v>
      </c>
    </row>
    <row r="122">
      <c r="A122">
        <f>HYPERLINK("https://stackoverflow.com/q/35974311", "35974311")</f>
        <v/>
      </c>
      <c r="B122" t="n">
        <v>0.1956916099773243</v>
      </c>
    </row>
    <row r="123">
      <c r="A123">
        <f>HYPERLINK("https://stackoverflow.com/q/36287339", "36287339")</f>
        <v/>
      </c>
      <c r="B123" t="n">
        <v>0.1920323685029568</v>
      </c>
    </row>
    <row r="124">
      <c r="A124">
        <f>HYPERLINK("https://stackoverflow.com/q/36565321", "36565321")</f>
        <v/>
      </c>
      <c r="B124" t="n">
        <v>0.3106261022927689</v>
      </c>
    </row>
    <row r="125">
      <c r="A125">
        <f>HYPERLINK("https://stackoverflow.com/q/36751056", "36751056")</f>
        <v/>
      </c>
      <c r="B125" t="n">
        <v>0.1831662489557227</v>
      </c>
    </row>
    <row r="126">
      <c r="A126">
        <f>HYPERLINK("https://stackoverflow.com/q/37020959", "37020959")</f>
        <v/>
      </c>
      <c r="B126" t="n">
        <v>0.2549923195084485</v>
      </c>
    </row>
    <row r="127">
      <c r="A127">
        <f>HYPERLINK("https://stackoverflow.com/q/37125043", "37125043")</f>
        <v/>
      </c>
      <c r="B127" t="n">
        <v>0.2988267770876467</v>
      </c>
    </row>
    <row r="128">
      <c r="A128">
        <f>HYPERLINK("https://stackoverflow.com/q/37196287", "37196287")</f>
        <v/>
      </c>
      <c r="B128" t="n">
        <v>0.3136160714285715</v>
      </c>
    </row>
    <row r="129">
      <c r="A129">
        <f>HYPERLINK("https://stackoverflow.com/q/37723718", "37723718")</f>
        <v/>
      </c>
      <c r="B129" t="n">
        <v>0.2651381540270429</v>
      </c>
    </row>
    <row r="130">
      <c r="A130">
        <f>HYPERLINK("https://stackoverflow.com/q/37915834", "37915834")</f>
        <v/>
      </c>
      <c r="B130" t="n">
        <v>0.3031233998975936</v>
      </c>
    </row>
    <row r="131">
      <c r="A131">
        <f>HYPERLINK("https://stackoverflow.com/q/38071825", "38071825")</f>
        <v/>
      </c>
      <c r="B131" t="n">
        <v>0.3107315389924086</v>
      </c>
    </row>
    <row r="132">
      <c r="A132">
        <f>HYPERLINK("https://stackoverflow.com/q/38233602", "38233602")</f>
        <v/>
      </c>
      <c r="B132" t="n">
        <v>0.189692337840486</v>
      </c>
    </row>
    <row r="133">
      <c r="A133">
        <f>HYPERLINK("https://stackoverflow.com/q/38264023", "38264023")</f>
        <v/>
      </c>
      <c r="B133" t="n">
        <v>0.3484126984126985</v>
      </c>
    </row>
    <row r="134">
      <c r="A134">
        <f>HYPERLINK("https://stackoverflow.com/q/38342186", "38342186")</f>
        <v/>
      </c>
      <c r="B134" t="n">
        <v>0.2490223142397056</v>
      </c>
    </row>
    <row r="135">
      <c r="A135">
        <f>HYPERLINK("https://stackoverflow.com/q/38434097", "38434097")</f>
        <v/>
      </c>
      <c r="B135" t="n">
        <v>0.2167084377610694</v>
      </c>
    </row>
    <row r="136">
      <c r="A136">
        <f>HYPERLINK("https://stackoverflow.com/q/38532528", "38532528")</f>
        <v/>
      </c>
      <c r="B136" t="n">
        <v>0.251984126984127</v>
      </c>
    </row>
    <row r="137">
      <c r="A137">
        <f>HYPERLINK("https://stackoverflow.com/q/38556074", "38556074")</f>
        <v/>
      </c>
      <c r="B137" t="n">
        <v>0.2657329598506069</v>
      </c>
    </row>
    <row r="138">
      <c r="A138">
        <f>HYPERLINK("https://stackoverflow.com/q/38568792", "38568792")</f>
        <v/>
      </c>
      <c r="B138" t="n">
        <v>0.3614285714285715</v>
      </c>
    </row>
    <row r="139">
      <c r="A139">
        <f>HYPERLINK("https://stackoverflow.com/q/38688679", "38688679")</f>
        <v/>
      </c>
      <c r="B139" t="n">
        <v>0.2050264550264551</v>
      </c>
    </row>
    <row r="140">
      <c r="A140">
        <f>HYPERLINK("https://stackoverflow.com/q/38781470", "38781470")</f>
        <v/>
      </c>
      <c r="B140" t="n">
        <v>0.2036210317460317</v>
      </c>
    </row>
    <row r="141">
      <c r="A141">
        <f>HYPERLINK("https://stackoverflow.com/q/39108557", "39108557")</f>
        <v/>
      </c>
      <c r="B141" t="n">
        <v>0.3563304586926635</v>
      </c>
    </row>
    <row r="142">
      <c r="A142">
        <f>HYPERLINK("https://stackoverflow.com/q/39320810", "39320810")</f>
        <v/>
      </c>
      <c r="B142" t="n">
        <v>0.2295634920634921</v>
      </c>
    </row>
    <row r="143">
      <c r="A143">
        <f>HYPERLINK("https://stackoverflow.com/q/39386670", "39386670")</f>
        <v/>
      </c>
      <c r="B143" t="n">
        <v>0.2887606220939555</v>
      </c>
    </row>
    <row r="144">
      <c r="A144">
        <f>HYPERLINK("https://stackoverflow.com/q/39537567", "39537567")</f>
        <v/>
      </c>
      <c r="B144" t="n">
        <v>0.2945984363894812</v>
      </c>
    </row>
    <row r="145">
      <c r="A145">
        <f>HYPERLINK("https://stackoverflow.com/q/39895345", "39895345")</f>
        <v/>
      </c>
      <c r="B145" t="n">
        <v>0.2163265306122449</v>
      </c>
    </row>
    <row r="146">
      <c r="A146">
        <f>HYPERLINK("https://stackoverflow.com/q/40064989", "40064989")</f>
        <v/>
      </c>
      <c r="B146" t="n">
        <v>0.2139764996907854</v>
      </c>
    </row>
    <row r="147">
      <c r="A147">
        <f>HYPERLINK("https://stackoverflow.com/q/40522198", "40522198")</f>
        <v/>
      </c>
      <c r="B147" t="n">
        <v>0.2193362193362194</v>
      </c>
    </row>
    <row r="148">
      <c r="A148">
        <f>HYPERLINK("https://stackoverflow.com/q/40596332", "40596332")</f>
        <v/>
      </c>
      <c r="B148" t="n">
        <v>0.3609802895517181</v>
      </c>
    </row>
    <row r="149">
      <c r="A149">
        <f>HYPERLINK("https://stackoverflow.com/q/40642721", "40642721")</f>
        <v/>
      </c>
      <c r="B149" t="n">
        <v>0.3389162561576355</v>
      </c>
    </row>
    <row r="150">
      <c r="A150">
        <f>HYPERLINK("https://stackoverflow.com/q/40777490", "40777490")</f>
        <v/>
      </c>
      <c r="B150" t="n">
        <v>0.1927990708478514</v>
      </c>
    </row>
    <row r="151">
      <c r="A151">
        <f>HYPERLINK("https://stackoverflow.com/q/40797686", "40797686")</f>
        <v/>
      </c>
      <c r="B151" t="n">
        <v>0.3581022152450725</v>
      </c>
    </row>
    <row r="152">
      <c r="A152">
        <f>HYPERLINK("https://stackoverflow.com/q/40910294", "40910294")</f>
        <v/>
      </c>
      <c r="B152" t="n">
        <v>0.2411816578483246</v>
      </c>
    </row>
    <row r="153">
      <c r="A153">
        <f>HYPERLINK("https://stackoverflow.com/q/40942931", "40942931")</f>
        <v/>
      </c>
      <c r="B153" t="n">
        <v>0.2021978021978022</v>
      </c>
    </row>
    <row r="154">
      <c r="A154">
        <f>HYPERLINK("https://stackoverflow.com/q/41088232", "41088232")</f>
        <v/>
      </c>
      <c r="B154" t="n">
        <v>0.1801587301587301</v>
      </c>
    </row>
    <row r="155">
      <c r="A155">
        <f>HYPERLINK("https://stackoverflow.com/q/41577382", "41577382")</f>
        <v/>
      </c>
      <c r="B155" t="n">
        <v>0.2180335097001764</v>
      </c>
    </row>
    <row r="156">
      <c r="A156">
        <f>HYPERLINK("https://stackoverflow.com/q/41994114", "41994114")</f>
        <v/>
      </c>
      <c r="B156" t="n">
        <v>0.2297320361836491</v>
      </c>
    </row>
    <row r="157">
      <c r="A157">
        <f>HYPERLINK("https://stackoverflow.com/q/42053998", "42053998")</f>
        <v/>
      </c>
      <c r="B157" t="n">
        <v>0.2112845138055222</v>
      </c>
    </row>
    <row r="158">
      <c r="A158">
        <f>HYPERLINK("https://stackoverflow.com/q/42254535", "42254535")</f>
        <v/>
      </c>
      <c r="B158" t="n">
        <v>0.1834733893557423</v>
      </c>
    </row>
    <row r="159">
      <c r="A159">
        <f>HYPERLINK("https://stackoverflow.com/q/42277585", "42277585")</f>
        <v/>
      </c>
      <c r="B159" t="n">
        <v>0.3385093167701864</v>
      </c>
    </row>
    <row r="160">
      <c r="A160">
        <f>HYPERLINK("https://stackoverflow.com/q/42444198", "42444198")</f>
        <v/>
      </c>
      <c r="B160" t="n">
        <v>0.2568172568172568</v>
      </c>
    </row>
    <row r="161">
      <c r="A161">
        <f>HYPERLINK("https://stackoverflow.com/q/42484228", "42484228")</f>
        <v/>
      </c>
      <c r="B161" t="n">
        <v>0.2119815668202765</v>
      </c>
    </row>
    <row r="162">
      <c r="A162">
        <f>HYPERLINK("https://stackoverflow.com/q/42619631", "42619631")</f>
        <v/>
      </c>
      <c r="B162" t="n">
        <v>0.1704014939309057</v>
      </c>
    </row>
    <row r="163">
      <c r="A163">
        <f>HYPERLINK("https://stackoverflow.com/q/43061699", "43061699")</f>
        <v/>
      </c>
      <c r="B163" t="n">
        <v>0.2936507936507937</v>
      </c>
    </row>
    <row r="164">
      <c r="A164">
        <f>HYPERLINK("https://stackoverflow.com/q/43201890", "43201890")</f>
        <v/>
      </c>
      <c r="B164" t="n">
        <v>0.2664878157835904</v>
      </c>
    </row>
    <row r="165">
      <c r="A165">
        <f>HYPERLINK("https://stackoverflow.com/q/43243120", "43243120")</f>
        <v/>
      </c>
      <c r="B165" t="n">
        <v>0.2388695315524584</v>
      </c>
    </row>
    <row r="166">
      <c r="A166">
        <f>HYPERLINK("https://stackoverflow.com/q/43299948", "43299948")</f>
        <v/>
      </c>
      <c r="B166" t="n">
        <v>0.3272425249169436</v>
      </c>
    </row>
    <row r="167">
      <c r="A167">
        <f>HYPERLINK("https://stackoverflow.com/q/43332875", "43332875")</f>
        <v/>
      </c>
      <c r="B167" t="n">
        <v>0.2510504201680672</v>
      </c>
    </row>
    <row r="168">
      <c r="A168">
        <f>HYPERLINK("https://stackoverflow.com/q/43549104", "43549104")</f>
        <v/>
      </c>
      <c r="B168" t="n">
        <v>0.2091377091377092</v>
      </c>
    </row>
    <row r="169">
      <c r="A169">
        <f>HYPERLINK("https://stackoverflow.com/q/43849977", "43849977")</f>
        <v/>
      </c>
      <c r="B169" t="n">
        <v>0.2046424304488821</v>
      </c>
    </row>
    <row r="170">
      <c r="A170">
        <f>HYPERLINK("https://stackoverflow.com/q/43877814", "43877814")</f>
        <v/>
      </c>
      <c r="B170" t="n">
        <v>0.2939747327502431</v>
      </c>
    </row>
    <row r="171">
      <c r="A171">
        <f>HYPERLINK("https://stackoverflow.com/q/43906526", "43906526")</f>
        <v/>
      </c>
      <c r="B171" t="n">
        <v>0.278289810547875</v>
      </c>
    </row>
    <row r="172">
      <c r="A172">
        <f>HYPERLINK("https://stackoverflow.com/q/43937563", "43937563")</f>
        <v/>
      </c>
      <c r="B172" t="n">
        <v>0.1881166881166881</v>
      </c>
    </row>
    <row r="173">
      <c r="A173">
        <f>HYPERLINK("https://stackoverflow.com/q/43995671", "43995671")</f>
        <v/>
      </c>
      <c r="B173" t="n">
        <v>0.2085213032581454</v>
      </c>
    </row>
    <row r="174">
      <c r="A174">
        <f>HYPERLINK("https://stackoverflow.com/q/44041037", "44041037")</f>
        <v/>
      </c>
      <c r="B174" t="n">
        <v>0.286672140120416</v>
      </c>
    </row>
    <row r="175">
      <c r="A175">
        <f>HYPERLINK("https://stackoverflow.com/q/44050836", "44050836")</f>
        <v/>
      </c>
      <c r="B175" t="n">
        <v>0.2136351808482956</v>
      </c>
    </row>
    <row r="176">
      <c r="A176">
        <f>HYPERLINK("https://stackoverflow.com/q/44091275", "44091275")</f>
        <v/>
      </c>
      <c r="B176" t="n">
        <v>0.2835978835978837</v>
      </c>
    </row>
    <row r="177">
      <c r="A177">
        <f>HYPERLINK("https://stackoverflow.com/q/44111993", "44111993")</f>
        <v/>
      </c>
      <c r="B177" t="n">
        <v>0.3865660085172281</v>
      </c>
    </row>
    <row r="178">
      <c r="A178">
        <f>HYPERLINK("https://stackoverflow.com/q/44525150", "44525150")</f>
        <v/>
      </c>
      <c r="B178" t="n">
        <v>0.2196482196482197</v>
      </c>
    </row>
    <row r="179">
      <c r="A179">
        <f>HYPERLINK("https://stackoverflow.com/q/44813180", "44813180")</f>
        <v/>
      </c>
      <c r="B179" t="n">
        <v>0.2575352238273587</v>
      </c>
    </row>
    <row r="180">
      <c r="A180">
        <f>HYPERLINK("https://stackoverflow.com/q/44867066", "44867066")</f>
        <v/>
      </c>
      <c r="B180" t="n">
        <v>0.2377033117773859</v>
      </c>
    </row>
    <row r="181">
      <c r="A181">
        <f>HYPERLINK("https://stackoverflow.com/q/44912604", "44912604")</f>
        <v/>
      </c>
      <c r="B181" t="n">
        <v>0.16991933385376</v>
      </c>
    </row>
    <row r="182">
      <c r="A182">
        <f>HYPERLINK("https://stackoverflow.com/q/44963674", "44963674")</f>
        <v/>
      </c>
      <c r="B182" t="n">
        <v>0.2001205545509343</v>
      </c>
    </row>
    <row r="183">
      <c r="A183">
        <f>HYPERLINK("https://stackoverflow.com/q/45174597", "45174597")</f>
        <v/>
      </c>
      <c r="B183" t="n">
        <v>0.1851073762838469</v>
      </c>
    </row>
    <row r="184">
      <c r="A184">
        <f>HYPERLINK("https://stackoverflow.com/q/45202450", "45202450")</f>
        <v/>
      </c>
      <c r="B184" t="n">
        <v>0.2611640211640212</v>
      </c>
    </row>
    <row r="185">
      <c r="A185">
        <f>HYPERLINK("https://stackoverflow.com/q/45238254", "45238254")</f>
        <v/>
      </c>
      <c r="B185" t="n">
        <v>0.1893424036281179</v>
      </c>
    </row>
    <row r="186">
      <c r="A186">
        <f>HYPERLINK("https://stackoverflow.com/q/45442784", "45442784")</f>
        <v/>
      </c>
      <c r="B186" t="n">
        <v>0.3221352467927811</v>
      </c>
    </row>
    <row r="187">
      <c r="A187">
        <f>HYPERLINK("https://stackoverflow.com/q/45556919", "45556919")</f>
        <v/>
      </c>
      <c r="B187" t="n">
        <v>0.1786344167296548</v>
      </c>
    </row>
    <row r="188">
      <c r="A188">
        <f>HYPERLINK("https://stackoverflow.com/q/45563892", "45563892")</f>
        <v/>
      </c>
      <c r="B188" t="n">
        <v>0.2266009852216749</v>
      </c>
    </row>
    <row r="189">
      <c r="A189">
        <f>HYPERLINK("https://stackoverflow.com/q/45731288", "45731288")</f>
        <v/>
      </c>
      <c r="B189" t="n">
        <v>0.1819807735300693</v>
      </c>
    </row>
    <row r="190">
      <c r="A190">
        <f>HYPERLINK("https://stackoverflow.com/q/45824743", "45824743")</f>
        <v/>
      </c>
      <c r="B190" t="n">
        <v>0.3222058582883325</v>
      </c>
    </row>
    <row r="191">
      <c r="A191">
        <f>HYPERLINK("https://stackoverflow.com/q/45874369", "45874369")</f>
        <v/>
      </c>
      <c r="B191" t="n">
        <v>0.2719968645894572</v>
      </c>
    </row>
    <row r="192">
      <c r="A192">
        <f>HYPERLINK("https://stackoverflow.com/q/45896488", "45896488")</f>
        <v/>
      </c>
      <c r="B192" t="n">
        <v>0.2747619047619048</v>
      </c>
    </row>
    <row r="193">
      <c r="A193">
        <f>HYPERLINK("https://stackoverflow.com/q/45909358", "45909358")</f>
        <v/>
      </c>
      <c r="B193" t="n">
        <v>0.2211199294532628</v>
      </c>
    </row>
    <row r="194">
      <c r="A194">
        <f>HYPERLINK("https://stackoverflow.com/q/45949757", "45949757")</f>
        <v/>
      </c>
      <c r="B194" t="n">
        <v>0.2581569664902998</v>
      </c>
    </row>
    <row r="195">
      <c r="A195">
        <f>HYPERLINK("https://stackoverflow.com/q/46193704", "46193704")</f>
        <v/>
      </c>
      <c r="B195" t="n">
        <v>0.2998236331569665</v>
      </c>
    </row>
    <row r="196">
      <c r="A196">
        <f>HYPERLINK("https://stackoverflow.com/q/46206207", "46206207")</f>
        <v/>
      </c>
      <c r="B196" t="n">
        <v>0.1655643738977073</v>
      </c>
    </row>
    <row r="197">
      <c r="A197">
        <f>HYPERLINK("https://stackoverflow.com/q/46238759", "46238759")</f>
        <v/>
      </c>
      <c r="B197" t="n">
        <v>0.2825814536340852</v>
      </c>
    </row>
    <row r="198">
      <c r="A198">
        <f>HYPERLINK("https://stackoverflow.com/q/46241015", "46241015")</f>
        <v/>
      </c>
      <c r="B198" t="n">
        <v>0.2341785198928057</v>
      </c>
    </row>
    <row r="199">
      <c r="A199">
        <f>HYPERLINK("https://stackoverflow.com/q/46362311", "46362311")</f>
        <v/>
      </c>
      <c r="B199" t="n">
        <v>0.2880485527544351</v>
      </c>
    </row>
    <row r="200">
      <c r="A200">
        <f>HYPERLINK("https://stackoverflow.com/q/46417978", "46417978")</f>
        <v/>
      </c>
      <c r="B200" t="n">
        <v>0.2300529100529101</v>
      </c>
    </row>
    <row r="201">
      <c r="A201">
        <f>HYPERLINK("https://stackoverflow.com/q/46483388", "46483388")</f>
        <v/>
      </c>
      <c r="B201" t="n">
        <v>0.2319223985890653</v>
      </c>
    </row>
    <row r="202">
      <c r="A202">
        <f>HYPERLINK("https://stackoverflow.com/q/46608926", "46608926")</f>
        <v/>
      </c>
      <c r="B202" t="n">
        <v>0.2329695767195767</v>
      </c>
    </row>
    <row r="203">
      <c r="A203">
        <f>HYPERLINK("https://stackoverflow.com/q/46681967", "46681967")</f>
        <v/>
      </c>
      <c r="B203" t="n">
        <v>0.2187590187590187</v>
      </c>
    </row>
    <row r="204">
      <c r="A204">
        <f>HYPERLINK("https://stackoverflow.com/q/46776819", "46776819")</f>
        <v/>
      </c>
      <c r="B204" t="n">
        <v>0.4170771756978654</v>
      </c>
    </row>
    <row r="205">
      <c r="A205">
        <f>HYPERLINK("https://stackoverflow.com/q/46779664", "46779664")</f>
        <v/>
      </c>
      <c r="B205" t="n">
        <v>0.2160597572362278</v>
      </c>
    </row>
    <row r="206">
      <c r="A206">
        <f>HYPERLINK("https://stackoverflow.com/q/46970906", "46970906")</f>
        <v/>
      </c>
      <c r="B206" t="n">
        <v>0.2864145658263306</v>
      </c>
    </row>
    <row r="207">
      <c r="A207">
        <f>HYPERLINK("https://stackoverflow.com/q/47005811", "47005811")</f>
        <v/>
      </c>
      <c r="B207" t="n">
        <v>0.3219421101774044</v>
      </c>
    </row>
    <row r="208">
      <c r="A208">
        <f>HYPERLINK("https://stackoverflow.com/q/47084869", "47084869")</f>
        <v/>
      </c>
      <c r="B208" t="n">
        <v>0.2130007558578987</v>
      </c>
    </row>
    <row r="209">
      <c r="A209">
        <f>HYPERLINK("https://stackoverflow.com/q/47107774", "47107774")</f>
        <v/>
      </c>
      <c r="B209" t="n">
        <v>0.1689708141321044</v>
      </c>
    </row>
    <row r="210">
      <c r="A210">
        <f>HYPERLINK("https://stackoverflow.com/q/47174045", "47174045")</f>
        <v/>
      </c>
      <c r="B210" t="n">
        <v>0.2338148742643124</v>
      </c>
    </row>
    <row r="211">
      <c r="A211">
        <f>HYPERLINK("https://stackoverflow.com/q/47178968", "47178968")</f>
        <v/>
      </c>
      <c r="B211" t="n">
        <v>0.2289728151797117</v>
      </c>
    </row>
    <row r="212">
      <c r="A212">
        <f>HYPERLINK("https://stackoverflow.com/q/47345382", "47345382")</f>
        <v/>
      </c>
      <c r="B212" t="n">
        <v>0.236441798941799</v>
      </c>
    </row>
    <row r="213">
      <c r="A213">
        <f>HYPERLINK("https://stackoverflow.com/q/47358219", "47358219")</f>
        <v/>
      </c>
      <c r="B213" t="n">
        <v>0.2767052767052768</v>
      </c>
    </row>
    <row r="214">
      <c r="A214">
        <f>HYPERLINK("https://stackoverflow.com/q/47378071", "47378071")</f>
        <v/>
      </c>
      <c r="B214" t="n">
        <v>0.2177871148459384</v>
      </c>
    </row>
    <row r="215">
      <c r="A215">
        <f>HYPERLINK("https://stackoverflow.com/q/47430596", "47430596")</f>
        <v/>
      </c>
      <c r="B215" t="n">
        <v>0.2653642653642654</v>
      </c>
    </row>
    <row r="216">
      <c r="A216">
        <f>HYPERLINK("https://stackoverflow.com/q/47497901", "47497901")</f>
        <v/>
      </c>
      <c r="B216" t="n">
        <v>0.3013863773357445</v>
      </c>
    </row>
    <row r="217">
      <c r="A217">
        <f>HYPERLINK("https://stackoverflow.com/q/47515082", "47515082")</f>
        <v/>
      </c>
      <c r="B217" t="n">
        <v>0.1954202446005725</v>
      </c>
    </row>
    <row r="218">
      <c r="A218">
        <f>HYPERLINK("https://stackoverflow.com/q/47742984", "47742984")</f>
        <v/>
      </c>
      <c r="B218" t="n">
        <v>0.2166452166452167</v>
      </c>
    </row>
    <row r="219">
      <c r="A219">
        <f>HYPERLINK("https://stackoverflow.com/q/47820479", "47820479")</f>
        <v/>
      </c>
      <c r="B219" t="n">
        <v>0.2028701891715591</v>
      </c>
    </row>
    <row r="220">
      <c r="A220">
        <f>HYPERLINK("https://stackoverflow.com/q/48185677", "48185677")</f>
        <v/>
      </c>
      <c r="B220" t="n">
        <v>0.2060846560846561</v>
      </c>
    </row>
    <row r="221">
      <c r="A221">
        <f>HYPERLINK("https://stackoverflow.com/q/48426028", "48426028")</f>
        <v/>
      </c>
      <c r="B221" t="n">
        <v>0.253091291765325</v>
      </c>
    </row>
    <row r="222">
      <c r="A222">
        <f>HYPERLINK("https://stackoverflow.com/q/48454558", "48454558")</f>
        <v/>
      </c>
      <c r="B222" t="n">
        <v>0.307936507936508</v>
      </c>
    </row>
    <row r="223">
      <c r="A223">
        <f>HYPERLINK("https://stackoverflow.com/q/48520584", "48520584")</f>
        <v/>
      </c>
      <c r="B223" t="n">
        <v>0.1927437641723356</v>
      </c>
    </row>
    <row r="224">
      <c r="A224">
        <f>HYPERLINK("https://stackoverflow.com/q/48556498", "48556498")</f>
        <v/>
      </c>
      <c r="B224" t="n">
        <v>0.2046176046176046</v>
      </c>
    </row>
    <row r="225">
      <c r="A225">
        <f>HYPERLINK("https://stackoverflow.com/q/48611557", "48611557")</f>
        <v/>
      </c>
      <c r="B225" t="n">
        <v>0.2209624590576971</v>
      </c>
    </row>
    <row r="226">
      <c r="A226">
        <f>HYPERLINK("https://stackoverflow.com/q/48628269", "48628269")</f>
        <v/>
      </c>
      <c r="B226" t="n">
        <v>0.4292219620088473</v>
      </c>
    </row>
    <row r="227">
      <c r="A227">
        <f>HYPERLINK("https://stackoverflow.com/q/48647359", "48647359")</f>
        <v/>
      </c>
      <c r="B227" t="n">
        <v>0.2226141485400745</v>
      </c>
    </row>
    <row r="228">
      <c r="A228">
        <f>HYPERLINK("https://stackoverflow.com/q/48837776", "48837776")</f>
        <v/>
      </c>
      <c r="B228" t="n">
        <v>0.2710233029381966</v>
      </c>
    </row>
    <row r="229">
      <c r="A229">
        <f>HYPERLINK("https://stackoverflow.com/q/48871444", "48871444")</f>
        <v/>
      </c>
      <c r="B229" t="n">
        <v>0.225520511234797</v>
      </c>
    </row>
    <row r="230">
      <c r="A230">
        <f>HYPERLINK("https://stackoverflow.com/q/48881877", "48881877")</f>
        <v/>
      </c>
      <c r="B230" t="n">
        <v>0.2020408163265306</v>
      </c>
    </row>
    <row r="231">
      <c r="A231">
        <f>HYPERLINK("https://stackoverflow.com/q/48904349", "48904349")</f>
        <v/>
      </c>
      <c r="B231" t="n">
        <v>0.2774516199173734</v>
      </c>
    </row>
    <row r="232">
      <c r="A232">
        <f>HYPERLINK("https://stackoverflow.com/q/48914817", "48914817")</f>
        <v/>
      </c>
      <c r="B232" t="n">
        <v>0.2445436507936508</v>
      </c>
    </row>
    <row r="233">
      <c r="A233">
        <f>HYPERLINK("https://stackoverflow.com/q/49002928", "49002928")</f>
        <v/>
      </c>
      <c r="B233" t="n">
        <v>0.2135246792781039</v>
      </c>
    </row>
    <row r="234">
      <c r="A234">
        <f>HYPERLINK("https://stackoverflow.com/q/49298407", "49298407")</f>
        <v/>
      </c>
      <c r="B234" t="n">
        <v>0.2489557226399332</v>
      </c>
    </row>
    <row r="235">
      <c r="A235">
        <f>HYPERLINK("https://stackoverflow.com/q/49311336", "49311336")</f>
        <v/>
      </c>
      <c r="B235" t="n">
        <v>0.2013481191563384</v>
      </c>
    </row>
    <row r="236">
      <c r="A236">
        <f>HYPERLINK("https://stackoverflow.com/q/49375184", "49375184")</f>
        <v/>
      </c>
      <c r="B236" t="n">
        <v>0.1834990406418978</v>
      </c>
    </row>
    <row r="237">
      <c r="A237">
        <f>HYPERLINK("https://stackoverflow.com/q/49503406", "49503406")</f>
        <v/>
      </c>
      <c r="B237" t="n">
        <v>0.1868131868131868</v>
      </c>
    </row>
    <row r="238">
      <c r="A238">
        <f>HYPERLINK("https://stackoverflow.com/q/49517238", "49517238")</f>
        <v/>
      </c>
      <c r="B238" t="n">
        <v>0.2284580498866214</v>
      </c>
    </row>
    <row r="239">
      <c r="A239">
        <f>HYPERLINK("https://stackoverflow.com/q/49718975", "49718975")</f>
        <v/>
      </c>
      <c r="B239" t="n">
        <v>0.2237750172532781</v>
      </c>
    </row>
    <row r="240">
      <c r="A240">
        <f>HYPERLINK("https://stackoverflow.com/q/49789544", "49789544")</f>
        <v/>
      </c>
      <c r="B240" t="n">
        <v>0.2659108087679516</v>
      </c>
    </row>
    <row r="241">
      <c r="A241">
        <f>HYPERLINK("https://stackoverflow.com/q/50168257", "50168257")</f>
        <v/>
      </c>
      <c r="B241" t="n">
        <v>0.3154510749447459</v>
      </c>
    </row>
    <row r="242">
      <c r="A242">
        <f>HYPERLINK("https://stackoverflow.com/q/50267824", "50267824")</f>
        <v/>
      </c>
      <c r="B242" t="n">
        <v>0.3212301587301588</v>
      </c>
    </row>
    <row r="243">
      <c r="A243">
        <f>HYPERLINK("https://stackoverflow.com/q/50285253", "50285253")</f>
        <v/>
      </c>
      <c r="B243" t="n">
        <v>0.2154566744730679</v>
      </c>
    </row>
    <row r="244">
      <c r="A244">
        <f>HYPERLINK("https://stackoverflow.com/q/50299058", "50299058")</f>
        <v/>
      </c>
      <c r="B244" t="n">
        <v>0.2443064182194617</v>
      </c>
    </row>
    <row r="245">
      <c r="A245">
        <f>HYPERLINK("https://stackoverflow.com/q/50316386", "50316386")</f>
        <v/>
      </c>
      <c r="B245" t="n">
        <v>0.2461435278336687</v>
      </c>
    </row>
    <row r="246">
      <c r="A246">
        <f>HYPERLINK("https://stackoverflow.com/q/50330121", "50330121")</f>
        <v/>
      </c>
      <c r="B246" t="n">
        <v>0.3298668126254333</v>
      </c>
    </row>
    <row r="247">
      <c r="A247">
        <f>HYPERLINK("https://stackoverflow.com/q/50339838", "50339838")</f>
        <v/>
      </c>
      <c r="B247" t="n">
        <v>0.2966376514763612</v>
      </c>
    </row>
    <row r="248">
      <c r="A248">
        <f>HYPERLINK("https://stackoverflow.com/q/50378352", "50378352")</f>
        <v/>
      </c>
      <c r="B248" t="n">
        <v>0.3410697612378286</v>
      </c>
    </row>
    <row r="249">
      <c r="A249">
        <f>HYPERLINK("https://stackoverflow.com/q/50466511", "50466511")</f>
        <v/>
      </c>
      <c r="B249" t="n">
        <v>0.2188712522045855</v>
      </c>
    </row>
    <row r="250">
      <c r="A250">
        <f>HYPERLINK("https://stackoverflow.com/q/50512460", "50512460")</f>
        <v/>
      </c>
      <c r="B250" t="n">
        <v>0.1971256971256972</v>
      </c>
    </row>
    <row r="251">
      <c r="A251">
        <f>HYPERLINK("https://stackoverflow.com/q/50561808", "50561808")</f>
        <v/>
      </c>
      <c r="B251" t="n">
        <v>0.2386689615605279</v>
      </c>
    </row>
    <row r="252">
      <c r="A252">
        <f>HYPERLINK("https://stackoverflow.com/q/50635277", "50635277")</f>
        <v/>
      </c>
      <c r="B252" t="n">
        <v>0.2177209192134565</v>
      </c>
    </row>
    <row r="253">
      <c r="A253">
        <f>HYPERLINK("https://stackoverflow.com/q/50637765", "50637765")</f>
        <v/>
      </c>
      <c r="B253" t="n">
        <v>0.2919501133786848</v>
      </c>
    </row>
    <row r="254">
      <c r="A254">
        <f>HYPERLINK("https://stackoverflow.com/q/50752250", "50752250")</f>
        <v/>
      </c>
      <c r="B254" t="n">
        <v>0.2991135848278705</v>
      </c>
    </row>
    <row r="255">
      <c r="A255">
        <f>HYPERLINK("https://stackoverflow.com/q/50876280", "50876280")</f>
        <v/>
      </c>
      <c r="B255" t="n">
        <v>0.2618245951579285</v>
      </c>
    </row>
    <row r="256">
      <c r="A256">
        <f>HYPERLINK("https://stackoverflow.com/q/50980779", "50980779")</f>
        <v/>
      </c>
      <c r="B256" t="n">
        <v>0.2366071428571429</v>
      </c>
    </row>
    <row r="257">
      <c r="A257">
        <f>HYPERLINK("https://stackoverflow.com/q/51066585", "51066585")</f>
        <v/>
      </c>
      <c r="B257" t="n">
        <v>0.1958309428188947</v>
      </c>
    </row>
    <row r="258">
      <c r="A258">
        <f>HYPERLINK("https://stackoverflow.com/q/51079139", "51079139")</f>
        <v/>
      </c>
      <c r="B258" t="n">
        <v>0.180296756383713</v>
      </c>
    </row>
    <row r="259">
      <c r="A259">
        <f>HYPERLINK("https://stackoverflow.com/q/51151926", "51151926")</f>
        <v/>
      </c>
      <c r="B259" t="n">
        <v>0.2115079365079365</v>
      </c>
    </row>
    <row r="260">
      <c r="A260">
        <f>HYPERLINK("https://stackoverflow.com/q/51157760", "51157760")</f>
        <v/>
      </c>
      <c r="B260" t="n">
        <v>0.1935987509758001</v>
      </c>
    </row>
    <row r="261">
      <c r="A261">
        <f>HYPERLINK("https://stackoverflow.com/q/51206764", "51206764")</f>
        <v/>
      </c>
      <c r="B261" t="n">
        <v>0.3445479641131815</v>
      </c>
    </row>
    <row r="262">
      <c r="A262">
        <f>HYPERLINK("https://stackoverflow.com/q/51242918", "51242918")</f>
        <v/>
      </c>
      <c r="B262" t="n">
        <v>0.2313179953629392</v>
      </c>
    </row>
    <row r="263">
      <c r="A263">
        <f>HYPERLINK("https://stackoverflow.com/q/51352265", "51352265")</f>
        <v/>
      </c>
      <c r="B263" t="n">
        <v>0.3460317460317461</v>
      </c>
    </row>
    <row r="264">
      <c r="A264">
        <f>HYPERLINK("https://stackoverflow.com/q/51360587", "51360587")</f>
        <v/>
      </c>
      <c r="B264" t="n">
        <v>0.3137178990837527</v>
      </c>
    </row>
    <row r="265">
      <c r="A265">
        <f>HYPERLINK("https://stackoverflow.com/q/51394376", "51394376")</f>
        <v/>
      </c>
      <c r="B265" t="n">
        <v>0.2275132275132275</v>
      </c>
    </row>
    <row r="266">
      <c r="A266">
        <f>HYPERLINK("https://stackoverflow.com/q/51432021", "51432021")</f>
        <v/>
      </c>
      <c r="B266" t="n">
        <v>0.207261448640759</v>
      </c>
    </row>
    <row r="267">
      <c r="A267">
        <f>HYPERLINK("https://stackoverflow.com/q/51480081", "51480081")</f>
        <v/>
      </c>
      <c r="B267" t="n">
        <v>0.2102684695277288</v>
      </c>
    </row>
    <row r="268">
      <c r="A268">
        <f>HYPERLINK("https://stackoverflow.com/q/51483123", "51483123")</f>
        <v/>
      </c>
      <c r="B268" t="n">
        <v>0.2215608465608465</v>
      </c>
    </row>
    <row r="269">
      <c r="A269">
        <f>HYPERLINK("https://stackoverflow.com/q/51656823", "51656823")</f>
        <v/>
      </c>
      <c r="B269" t="n">
        <v>0.1954202446005724</v>
      </c>
    </row>
    <row r="270">
      <c r="A270">
        <f>HYPERLINK("https://stackoverflow.com/q/51665421", "51665421")</f>
        <v/>
      </c>
      <c r="B270" t="n">
        <v>0.3359248461289278</v>
      </c>
    </row>
    <row r="271">
      <c r="A271">
        <f>HYPERLINK("https://stackoverflow.com/q/51759572", "51759572")</f>
        <v/>
      </c>
      <c r="B271" t="n">
        <v>0.183982683982684</v>
      </c>
    </row>
    <row r="272">
      <c r="A272">
        <f>HYPERLINK("https://stackoverflow.com/q/51789832", "51789832")</f>
        <v/>
      </c>
      <c r="B272" t="n">
        <v>0.1620245582509733</v>
      </c>
    </row>
    <row r="273">
      <c r="A273">
        <f>HYPERLINK("https://stackoverflow.com/q/51828297", "51828297")</f>
        <v/>
      </c>
      <c r="B273" t="n">
        <v>0.2418185381148344</v>
      </c>
    </row>
    <row r="274">
      <c r="A274">
        <f>HYPERLINK("https://stackoverflow.com/q/51847630", "51847630")</f>
        <v/>
      </c>
      <c r="B274" t="n">
        <v>0.1795634920634921</v>
      </c>
    </row>
    <row r="275">
      <c r="A275">
        <f>HYPERLINK("https://stackoverflow.com/q/51865601", "51865601")</f>
        <v/>
      </c>
      <c r="B275" t="n">
        <v>0.2155657962109575</v>
      </c>
    </row>
    <row r="276">
      <c r="A276">
        <f>HYPERLINK("https://stackoverflow.com/q/51964843", "51964843")</f>
        <v/>
      </c>
      <c r="B276" t="n">
        <v>0.2415140415140415</v>
      </c>
    </row>
    <row r="277">
      <c r="A277">
        <f>HYPERLINK("https://stackoverflow.com/q/51966939", "51966939")</f>
        <v/>
      </c>
      <c r="B277" t="n">
        <v>0.2649260461760461</v>
      </c>
    </row>
    <row r="278">
      <c r="A278">
        <f>HYPERLINK("https://stackoverflow.com/q/51977391", "51977391")</f>
        <v/>
      </c>
      <c r="B278" t="n">
        <v>0.2560090702947846</v>
      </c>
    </row>
    <row r="279">
      <c r="A279">
        <f>HYPERLINK("https://stackoverflow.com/q/52057206", "52057206")</f>
        <v/>
      </c>
      <c r="B279" t="n">
        <v>0.2296490461628077</v>
      </c>
    </row>
    <row r="280">
      <c r="A280">
        <f>HYPERLINK("https://stackoverflow.com/q/52070481", "52070481")</f>
        <v/>
      </c>
      <c r="B280" t="n">
        <v>0.2365520282186949</v>
      </c>
    </row>
    <row r="281">
      <c r="A281">
        <f>HYPERLINK("https://stackoverflow.com/q/52144189", "52144189")</f>
        <v/>
      </c>
      <c r="B281" t="n">
        <v>0.2056022408963586</v>
      </c>
    </row>
    <row r="282">
      <c r="A282">
        <f>HYPERLINK("https://stackoverflow.com/q/52163958", "52163958")</f>
        <v/>
      </c>
      <c r="B282" t="n">
        <v>0.493308434484905</v>
      </c>
    </row>
    <row r="283">
      <c r="A283">
        <f>HYPERLINK("https://stackoverflow.com/q/52294271", "52294271")</f>
        <v/>
      </c>
      <c r="B283" t="n">
        <v>0.3209325396825398</v>
      </c>
    </row>
    <row r="284">
      <c r="A284">
        <f>HYPERLINK("https://stackoverflow.com/q/52370526", "52370526")</f>
        <v/>
      </c>
      <c r="B284" t="n">
        <v>0.2746634518786418</v>
      </c>
    </row>
    <row r="285">
      <c r="A285">
        <f>HYPERLINK("https://stackoverflow.com/q/52486527", "52486527")</f>
        <v/>
      </c>
      <c r="B285" t="n">
        <v>0.2048677248677249</v>
      </c>
    </row>
    <row r="286">
      <c r="A286">
        <f>HYPERLINK("https://stackoverflow.com/q/52492264", "52492264")</f>
        <v/>
      </c>
      <c r="B286" t="n">
        <v>0.2822299651567944</v>
      </c>
    </row>
    <row r="287">
      <c r="A287">
        <f>HYPERLINK("https://stackoverflow.com/q/52510724", "52510724")</f>
        <v/>
      </c>
      <c r="B287" t="n">
        <v>0.273469387755102</v>
      </c>
    </row>
    <row r="288">
      <c r="A288">
        <f>HYPERLINK("https://stackoverflow.com/q/52525320", "52525320")</f>
        <v/>
      </c>
      <c r="B288" t="n">
        <v>0.1962711010330058</v>
      </c>
    </row>
    <row r="289">
      <c r="A289">
        <f>HYPERLINK("https://stackoverflow.com/q/52529279", "52529279")</f>
        <v/>
      </c>
      <c r="B289" t="n">
        <v>0.1999141999141999</v>
      </c>
    </row>
    <row r="290">
      <c r="A290">
        <f>HYPERLINK("https://stackoverflow.com/q/52574490", "52574490")</f>
        <v/>
      </c>
      <c r="B290" t="n">
        <v>0.232967032967033</v>
      </c>
    </row>
    <row r="291">
      <c r="A291">
        <f>HYPERLINK("https://stackoverflow.com/q/52585467", "52585467")</f>
        <v/>
      </c>
      <c r="B291" t="n">
        <v>0.204527712724434</v>
      </c>
    </row>
    <row r="292">
      <c r="A292">
        <f>HYPERLINK("https://stackoverflow.com/q/52648963", "52648963")</f>
        <v/>
      </c>
      <c r="B292" t="n">
        <v>0.2271557271557272</v>
      </c>
    </row>
    <row r="293">
      <c r="A293">
        <f>HYPERLINK("https://stackoverflow.com/q/52704291", "52704291")</f>
        <v/>
      </c>
      <c r="B293" t="n">
        <v>0.2158730158730159</v>
      </c>
    </row>
    <row r="294">
      <c r="A294">
        <f>HYPERLINK("https://stackoverflow.com/q/52753965", "52753965")</f>
        <v/>
      </c>
      <c r="B294" t="n">
        <v>0.373371239042881</v>
      </c>
    </row>
    <row r="295">
      <c r="A295">
        <f>HYPERLINK("https://stackoverflow.com/q/52872674", "52872674")</f>
        <v/>
      </c>
      <c r="B295" t="n">
        <v>0.2173669467787115</v>
      </c>
    </row>
    <row r="296">
      <c r="A296">
        <f>HYPERLINK("https://stackoverflow.com/q/52890757", "52890757")</f>
        <v/>
      </c>
      <c r="B296" t="n">
        <v>0.2738095238095238</v>
      </c>
    </row>
    <row r="297">
      <c r="A297">
        <f>HYPERLINK("https://stackoverflow.com/q/52958536", "52958536")</f>
        <v/>
      </c>
      <c r="B297" t="n">
        <v>0.2034476873186551</v>
      </c>
    </row>
    <row r="298">
      <c r="A298">
        <f>HYPERLINK("https://stackoverflow.com/q/53008138", "53008138")</f>
        <v/>
      </c>
      <c r="B298" t="n">
        <v>0.1989417989417989</v>
      </c>
    </row>
    <row r="299">
      <c r="A299">
        <f>HYPERLINK("https://stackoverflow.com/q/53015958", "53015958")</f>
        <v/>
      </c>
      <c r="B299" t="n">
        <v>0.2006662747403488</v>
      </c>
    </row>
    <row r="300">
      <c r="A300">
        <f>HYPERLINK("https://stackoverflow.com/q/53039094", "53039094")</f>
        <v/>
      </c>
      <c r="B300" t="n">
        <v>0.2226631393298061</v>
      </c>
    </row>
    <row r="301">
      <c r="A301">
        <f>HYPERLINK("https://stackoverflow.com/q/53082382", "53082382")</f>
        <v/>
      </c>
      <c r="B301" t="n">
        <v>0.2227602905569007</v>
      </c>
    </row>
    <row r="302">
      <c r="A302">
        <f>HYPERLINK("https://stackoverflow.com/q/53095373", "53095373")</f>
        <v/>
      </c>
      <c r="B302" t="n">
        <v>0.2391677391677392</v>
      </c>
    </row>
    <row r="303">
      <c r="A303">
        <f>HYPERLINK("https://stackoverflow.com/q/53286917", "53286917")</f>
        <v/>
      </c>
      <c r="B303" t="n">
        <v>0.2455756248859697</v>
      </c>
    </row>
    <row r="304">
      <c r="A304">
        <f>HYPERLINK("https://stackoverflow.com/q/53299189", "53299189")</f>
        <v/>
      </c>
      <c r="B304" t="n">
        <v>0.2141131815044859</v>
      </c>
    </row>
    <row r="305">
      <c r="A305">
        <f>HYPERLINK("https://stackoverflow.com/q/53413258", "53413258")</f>
        <v/>
      </c>
      <c r="B305" t="n">
        <v>0.2492300402748164</v>
      </c>
    </row>
    <row r="306">
      <c r="A306">
        <f>HYPERLINK("https://stackoverflow.com/q/53499572", "53499572")</f>
        <v/>
      </c>
      <c r="B306" t="n">
        <v>0.2208538587848932</v>
      </c>
    </row>
    <row r="307">
      <c r="A307">
        <f>HYPERLINK("https://stackoverflow.com/q/53504268", "53504268")</f>
        <v/>
      </c>
      <c r="B307" t="n">
        <v>0.3012001548586915</v>
      </c>
    </row>
    <row r="308">
      <c r="A308">
        <f>HYPERLINK("https://stackoverflow.com/q/53538056", "53538056")</f>
        <v/>
      </c>
      <c r="B308" t="n">
        <v>0.2176527176527177</v>
      </c>
    </row>
    <row r="309">
      <c r="A309">
        <f>HYPERLINK("https://stackoverflow.com/q/53664484", "53664484")</f>
        <v/>
      </c>
      <c r="B309" t="n">
        <v>0.3198853615520282</v>
      </c>
    </row>
    <row r="310">
      <c r="A310">
        <f>HYPERLINK("https://stackoverflow.com/q/53669169", "53669169")</f>
        <v/>
      </c>
      <c r="B310" t="n">
        <v>0.2298495155638013</v>
      </c>
    </row>
    <row r="311">
      <c r="A311">
        <f>HYPERLINK("https://stackoverflow.com/q/53670395", "53670395")</f>
        <v/>
      </c>
      <c r="B311" t="n">
        <v>0.2248404516445754</v>
      </c>
    </row>
    <row r="312">
      <c r="A312">
        <f>HYPERLINK("https://stackoverflow.com/q/53801839", "53801839")</f>
        <v/>
      </c>
      <c r="B312" t="n">
        <v>0.3097041847041848</v>
      </c>
    </row>
    <row r="313">
      <c r="A313">
        <f>HYPERLINK("https://stackoverflow.com/q/53820097", "53820097")</f>
        <v/>
      </c>
      <c r="B313" t="n">
        <v>0.3695670240172858</v>
      </c>
    </row>
    <row r="314">
      <c r="A314">
        <f>HYPERLINK("https://stackoverflow.com/q/53843783", "53843783")</f>
        <v/>
      </c>
      <c r="B314" t="n">
        <v>0.2925170068027211</v>
      </c>
    </row>
    <row r="315">
      <c r="A315">
        <f>HYPERLINK("https://stackoverflow.com/q/53944354", "53944354")</f>
        <v/>
      </c>
      <c r="B315" t="n">
        <v>0.3150793650793651</v>
      </c>
    </row>
    <row r="316">
      <c r="A316">
        <f>HYPERLINK("https://stackoverflow.com/q/54049205", "54049205")</f>
        <v/>
      </c>
      <c r="B316" t="n">
        <v>0.2019309441989854</v>
      </c>
    </row>
    <row r="317">
      <c r="A317">
        <f>HYPERLINK("https://stackoverflow.com/q/54060686", "54060686")</f>
        <v/>
      </c>
      <c r="B317" t="n">
        <v>0.332758224062572</v>
      </c>
    </row>
    <row r="318">
      <c r="A318">
        <f>HYPERLINK("https://stackoverflow.com/q/54118895", "54118895")</f>
        <v/>
      </c>
      <c r="B318" t="n">
        <v>0.1792040487692662</v>
      </c>
    </row>
    <row r="319">
      <c r="A319">
        <f>HYPERLINK("https://stackoverflow.com/q/54285728", "54285728")</f>
        <v/>
      </c>
      <c r="B319" t="n">
        <v>0.3174603174603175</v>
      </c>
    </row>
    <row r="320">
      <c r="A320">
        <f>HYPERLINK("https://stackoverflow.com/q/54323760", "54323760")</f>
        <v/>
      </c>
      <c r="B320" t="n">
        <v>0.2416794674859191</v>
      </c>
    </row>
    <row r="321">
      <c r="A321">
        <f>HYPERLINK("https://stackoverflow.com/q/54352320", "54352320")</f>
        <v/>
      </c>
      <c r="B321" t="n">
        <v>0.2179232804232804</v>
      </c>
    </row>
    <row r="322">
      <c r="A322">
        <f>HYPERLINK("https://stackoverflow.com/q/54398761", "54398761")</f>
        <v/>
      </c>
      <c r="B322" t="n">
        <v>0.2063492063492064</v>
      </c>
    </row>
    <row r="323">
      <c r="A323">
        <f>HYPERLINK("https://stackoverflow.com/q/54462153", "54462153")</f>
        <v/>
      </c>
      <c r="B323" t="n">
        <v>0.3494694378672279</v>
      </c>
    </row>
    <row r="324">
      <c r="A324">
        <f>HYPERLINK("https://stackoverflow.com/q/54515593", "54515593")</f>
        <v/>
      </c>
      <c r="B324" t="n">
        <v>0.1764584621727479</v>
      </c>
    </row>
    <row r="325">
      <c r="A325">
        <f>HYPERLINK("https://stackoverflow.com/q/54531836", "54531836")</f>
        <v/>
      </c>
      <c r="B325" t="n">
        <v>0.2273982056590752</v>
      </c>
    </row>
    <row r="326">
      <c r="A326">
        <f>HYPERLINK("https://stackoverflow.com/q/54548422", "54548422")</f>
        <v/>
      </c>
      <c r="B326" t="n">
        <v>0.2164902998236332</v>
      </c>
    </row>
    <row r="327">
      <c r="A327">
        <f>HYPERLINK("https://stackoverflow.com/q/54574451", "54574451")</f>
        <v/>
      </c>
      <c r="B327" t="n">
        <v>0.1989934185056137</v>
      </c>
    </row>
    <row r="328">
      <c r="A328">
        <f>HYPERLINK("https://stackoverflow.com/q/54574872", "54574872")</f>
        <v/>
      </c>
      <c r="B328" t="n">
        <v>0.1836121836121836</v>
      </c>
    </row>
    <row r="329">
      <c r="A329">
        <f>HYPERLINK("https://stackoverflow.com/q/54603982", "54603982")</f>
        <v/>
      </c>
      <c r="B329" t="n">
        <v>0.2257495590828924</v>
      </c>
    </row>
    <row r="330">
      <c r="A330">
        <f>HYPERLINK("https://stackoverflow.com/q/54666876", "54666876")</f>
        <v/>
      </c>
      <c r="B330" t="n">
        <v>0.2904916011712129</v>
      </c>
    </row>
    <row r="331">
      <c r="A331">
        <f>HYPERLINK("https://stackoverflow.com/q/54695712", "54695712")</f>
        <v/>
      </c>
      <c r="B331" t="n">
        <v>0.2173268061118529</v>
      </c>
    </row>
    <row r="332">
      <c r="A332">
        <f>HYPERLINK("https://stackoverflow.com/q/54741436", "54741436")</f>
        <v/>
      </c>
      <c r="B332" t="n">
        <v>0.2104805392476626</v>
      </c>
    </row>
    <row r="333">
      <c r="A333">
        <f>HYPERLINK("https://stackoverflow.com/q/54894563", "54894563")</f>
        <v/>
      </c>
      <c r="B333" t="n">
        <v>0.2774424323720099</v>
      </c>
    </row>
    <row r="334">
      <c r="A334">
        <f>HYPERLINK("https://stackoverflow.com/q/54995158", "54995158")</f>
        <v/>
      </c>
      <c r="B334" t="n">
        <v>0.2341785198928056</v>
      </c>
    </row>
    <row r="335">
      <c r="A335">
        <f>HYPERLINK("https://stackoverflow.com/q/55068186", "55068186")</f>
        <v/>
      </c>
      <c r="B335" t="n">
        <v>0.200760116253074</v>
      </c>
    </row>
    <row r="336">
      <c r="A336">
        <f>HYPERLINK("https://stackoverflow.com/q/55101284", "55101284")</f>
        <v/>
      </c>
      <c r="B336" t="n">
        <v>0.2852022529441885</v>
      </c>
    </row>
    <row r="337">
      <c r="A337">
        <f>HYPERLINK("https://stackoverflow.com/q/55176954", "55176954")</f>
        <v/>
      </c>
      <c r="B337" t="n">
        <v>0.1710261569416499</v>
      </c>
    </row>
    <row r="338">
      <c r="A338">
        <f>HYPERLINK("https://stackoverflow.com/q/55217961", "55217961")</f>
        <v/>
      </c>
      <c r="B338" t="n">
        <v>0.2665409398082666</v>
      </c>
    </row>
    <row r="339">
      <c r="A339">
        <f>HYPERLINK("https://stackoverflow.com/q/55418261", "55418261")</f>
        <v/>
      </c>
      <c r="B339" t="n">
        <v>0.2586630896490052</v>
      </c>
    </row>
    <row r="340">
      <c r="A340">
        <f>HYPERLINK("https://stackoverflow.com/q/55435560", "55435560")</f>
        <v/>
      </c>
      <c r="B340" t="n">
        <v>0.2012617012617013</v>
      </c>
    </row>
    <row r="341">
      <c r="A341">
        <f>HYPERLINK("https://stackoverflow.com/q/55471101", "55471101")</f>
        <v/>
      </c>
      <c r="B341" t="n">
        <v>0.2970054000981837</v>
      </c>
    </row>
    <row r="342">
      <c r="A342">
        <f>HYPERLINK("https://stackoverflow.com/q/55520394", "55520394")</f>
        <v/>
      </c>
      <c r="B342" t="n">
        <v>0.2830425899732831</v>
      </c>
    </row>
    <row r="343">
      <c r="A343">
        <f>HYPERLINK("https://stackoverflow.com/q/55525227", "55525227")</f>
        <v/>
      </c>
      <c r="B343" t="n">
        <v>0.19533527696793</v>
      </c>
    </row>
    <row r="344">
      <c r="A344">
        <f>HYPERLINK("https://stackoverflow.com/q/55714301", "55714301")</f>
        <v/>
      </c>
      <c r="B344" t="n">
        <v>0.2088937356112929</v>
      </c>
    </row>
    <row r="345">
      <c r="A345">
        <f>HYPERLINK("https://stackoverflow.com/q/55738130", "55738130")</f>
        <v/>
      </c>
      <c r="B345" t="n">
        <v>0.3248398774714565</v>
      </c>
    </row>
    <row r="346">
      <c r="A346">
        <f>HYPERLINK("https://stackoverflow.com/q/55827343", "55827343")</f>
        <v/>
      </c>
      <c r="B346" t="n">
        <v>0.2210550887021475</v>
      </c>
    </row>
    <row r="347">
      <c r="A347">
        <f>HYPERLINK("https://stackoverflow.com/q/55853588", "55853588")</f>
        <v/>
      </c>
      <c r="B347" t="n">
        <v>0.2400570715177457</v>
      </c>
    </row>
    <row r="348">
      <c r="A348">
        <f>HYPERLINK("https://stackoverflow.com/q/55929236", "55929236")</f>
        <v/>
      </c>
      <c r="B348" t="n">
        <v>0.223792080934938</v>
      </c>
    </row>
    <row r="349">
      <c r="A349">
        <f>HYPERLINK("https://stackoverflow.com/q/55935097", "55935097")</f>
        <v/>
      </c>
      <c r="B349" t="n">
        <v>0.2846902201740912</v>
      </c>
    </row>
    <row r="350">
      <c r="A350">
        <f>HYPERLINK("https://stackoverflow.com/q/56298441", "56298441")</f>
        <v/>
      </c>
      <c r="B350" t="n">
        <v>0.2491428571428572</v>
      </c>
    </row>
    <row r="351">
      <c r="A351">
        <f>HYPERLINK("https://stackoverflow.com/q/56305835", "56305835")</f>
        <v/>
      </c>
      <c r="B351" t="n">
        <v>0.2078069322967283</v>
      </c>
    </row>
    <row r="352">
      <c r="A352">
        <f>HYPERLINK("https://stackoverflow.com/q/56336917", "56336917")</f>
        <v/>
      </c>
      <c r="B352" t="n">
        <v>0.2397232397232398</v>
      </c>
    </row>
    <row r="353">
      <c r="A353">
        <f>HYPERLINK("https://stackoverflow.com/q/56355331", "56355331")</f>
        <v/>
      </c>
      <c r="B353" t="n">
        <v>0.2271557271557272</v>
      </c>
    </row>
    <row r="354">
      <c r="A354">
        <f>HYPERLINK("https://stackoverflow.com/q/56380637", "56380637")</f>
        <v/>
      </c>
      <c r="B354" t="n">
        <v>0.2215716887848035</v>
      </c>
    </row>
    <row r="355">
      <c r="A355">
        <f>HYPERLINK("https://stackoverflow.com/q/56539668", "56539668")</f>
        <v/>
      </c>
      <c r="B355" t="n">
        <v>0.1998634579279741</v>
      </c>
    </row>
    <row r="356">
      <c r="A356">
        <f>HYPERLINK("https://stackoverflow.com/q/56570383", "56570383")</f>
        <v/>
      </c>
      <c r="B356" t="n">
        <v>0.3002003390352905</v>
      </c>
    </row>
    <row r="357">
      <c r="A357">
        <f>HYPERLINK("https://stackoverflow.com/q/56573602", "56573602")</f>
        <v/>
      </c>
      <c r="B357" t="n">
        <v>0.1896663427275672</v>
      </c>
    </row>
    <row r="358">
      <c r="A358">
        <f>HYPERLINK("https://stackoverflow.com/q/56669375", "56669375")</f>
        <v/>
      </c>
      <c r="B358" t="n">
        <v>0.3390873015873017</v>
      </c>
    </row>
    <row r="359">
      <c r="A359">
        <f>HYPERLINK("https://stackoverflow.com/q/56700759", "56700759")</f>
        <v/>
      </c>
      <c r="B359" t="n">
        <v>0.222718253968254</v>
      </c>
    </row>
    <row r="360">
      <c r="A360">
        <f>HYPERLINK("https://stackoverflow.com/q/56746025", "56746025")</f>
        <v/>
      </c>
      <c r="B360" t="n">
        <v>0.2364945978391356</v>
      </c>
    </row>
    <row r="361">
      <c r="A361">
        <f>HYPERLINK("https://stackoverflow.com/q/56809303", "56809303")</f>
        <v/>
      </c>
      <c r="B361" t="n">
        <v>0.238498789346247</v>
      </c>
    </row>
    <row r="362">
      <c r="A362">
        <f>HYPERLINK("https://stackoverflow.com/q/56873258", "56873258")</f>
        <v/>
      </c>
      <c r="B362" t="n">
        <v>0.2591896407685882</v>
      </c>
    </row>
    <row r="363">
      <c r="A363">
        <f>HYPERLINK("https://stackoverflow.com/q/56875888", "56875888")</f>
        <v/>
      </c>
      <c r="B363" t="n">
        <v>0.2297808012093726</v>
      </c>
    </row>
    <row r="364">
      <c r="A364">
        <f>HYPERLINK("https://stackoverflow.com/q/56914312", "56914312")</f>
        <v/>
      </c>
      <c r="B364" t="n">
        <v>0.2801050244659268</v>
      </c>
    </row>
    <row r="365">
      <c r="A365">
        <f>HYPERLINK("https://stackoverflow.com/q/56935694", "56935694")</f>
        <v/>
      </c>
      <c r="B365" t="n">
        <v>0.2286890064667843</v>
      </c>
    </row>
    <row r="366">
      <c r="A366">
        <f>HYPERLINK("https://stackoverflow.com/q/56941817", "56941817")</f>
        <v/>
      </c>
      <c r="B366" t="n">
        <v>0.3067870826491518</v>
      </c>
    </row>
    <row r="367">
      <c r="A367">
        <f>HYPERLINK("https://stackoverflow.com/q/57115085", "57115085")</f>
        <v/>
      </c>
      <c r="B367" t="n">
        <v>0.2225871191388432</v>
      </c>
    </row>
    <row r="368">
      <c r="A368">
        <f>HYPERLINK("https://stackoverflow.com/q/57161753", "57161753")</f>
        <v/>
      </c>
      <c r="B368" t="n">
        <v>0.2354497354497355</v>
      </c>
    </row>
    <row r="369">
      <c r="A369">
        <f>HYPERLINK("https://stackoverflow.com/q/57185134", "57185134")</f>
        <v/>
      </c>
      <c r="B369" t="n">
        <v>0.1822304679447536</v>
      </c>
    </row>
    <row r="370">
      <c r="A370">
        <f>HYPERLINK("https://stackoverflow.com/q/57205735", "57205735")</f>
        <v/>
      </c>
      <c r="B370" t="n">
        <v>0.2085593731163352</v>
      </c>
    </row>
    <row r="371">
      <c r="A371">
        <f>HYPERLINK("https://stackoverflow.com/q/57290189", "57290189")</f>
        <v/>
      </c>
      <c r="B371" t="n">
        <v>0.206959706959707</v>
      </c>
    </row>
    <row r="372">
      <c r="A372">
        <f>HYPERLINK("https://stackoverflow.com/q/57316012", "57316012")</f>
        <v/>
      </c>
      <c r="B372" t="n">
        <v>0.3105158730158731</v>
      </c>
    </row>
    <row r="373">
      <c r="A373">
        <f>HYPERLINK("https://stackoverflow.com/q/57359876", "57359876")</f>
        <v/>
      </c>
      <c r="B373" t="n">
        <v>0.3639035861258084</v>
      </c>
    </row>
    <row r="374">
      <c r="A374">
        <f>HYPERLINK("https://stackoverflow.com/q/57369751", "57369751")</f>
        <v/>
      </c>
      <c r="B374" t="n">
        <v>0.3602843915343916</v>
      </c>
    </row>
    <row r="375">
      <c r="A375">
        <f>HYPERLINK("https://stackoverflow.com/q/57403551", "57403551")</f>
        <v/>
      </c>
      <c r="B375" t="n">
        <v>0.29661696328363</v>
      </c>
    </row>
    <row r="376">
      <c r="A376">
        <f>HYPERLINK("https://stackoverflow.com/q/57493498", "57493498")</f>
        <v/>
      </c>
      <c r="B376" t="n">
        <v>0.270870076425632</v>
      </c>
    </row>
    <row r="377">
      <c r="A377">
        <f>HYPERLINK("https://stackoverflow.com/q/57516377", "57516377")</f>
        <v/>
      </c>
      <c r="B377" t="n">
        <v>0.1955636955636956</v>
      </c>
    </row>
    <row r="378">
      <c r="A378">
        <f>HYPERLINK("https://stackoverflow.com/q/57523759", "57523759")</f>
        <v/>
      </c>
      <c r="B378" t="n">
        <v>0.1899557637262556</v>
      </c>
    </row>
    <row r="379">
      <c r="A379">
        <f>HYPERLINK("https://stackoverflow.com/q/57594014", "57594014")</f>
        <v/>
      </c>
      <c r="B379" t="n">
        <v>0.2082266598395631</v>
      </c>
    </row>
    <row r="380">
      <c r="A380">
        <f>HYPERLINK("https://stackoverflow.com/q/57657610", "57657610")</f>
        <v/>
      </c>
      <c r="B380" t="n">
        <v>0.2637774210807919</v>
      </c>
    </row>
    <row r="381">
      <c r="A381">
        <f>HYPERLINK("https://stackoverflow.com/q/57676928", "57676928")</f>
        <v/>
      </c>
      <c r="B381" t="n">
        <v>0.1897321428571428</v>
      </c>
    </row>
    <row r="382">
      <c r="A382">
        <f>HYPERLINK("https://stackoverflow.com/q/57762017", "57762017")</f>
        <v/>
      </c>
      <c r="B382" t="n">
        <v>0.3280423280423281</v>
      </c>
    </row>
    <row r="383">
      <c r="A383">
        <f>HYPERLINK("https://stackoverflow.com/q/57825022", "57825022")</f>
        <v/>
      </c>
      <c r="B383" t="n">
        <v>0.253968253968254</v>
      </c>
    </row>
    <row r="384">
      <c r="A384">
        <f>HYPERLINK("https://stackoverflow.com/q/57825080", "57825080")</f>
        <v/>
      </c>
      <c r="B384" t="n">
        <v>0.2663139329805997</v>
      </c>
    </row>
    <row r="385">
      <c r="A385">
        <f>HYPERLINK("https://stackoverflow.com/q/57831723", "57831723")</f>
        <v/>
      </c>
      <c r="B385" t="n">
        <v>0.195655806182122</v>
      </c>
    </row>
    <row r="386">
      <c r="A386">
        <f>HYPERLINK("https://stackoverflow.com/q/57879053", "57879053")</f>
        <v/>
      </c>
      <c r="B386" t="n">
        <v>0.2278155706727135</v>
      </c>
    </row>
    <row r="387">
      <c r="A387">
        <f>HYPERLINK("https://stackoverflow.com/q/57892931", "57892931")</f>
        <v/>
      </c>
      <c r="B387" t="n">
        <v>0.2104805392476626</v>
      </c>
    </row>
    <row r="388">
      <c r="A388">
        <f>HYPERLINK("https://stackoverflow.com/q/57918783", "57918783")</f>
        <v/>
      </c>
      <c r="B388" t="n">
        <v>0.3608578183046269</v>
      </c>
    </row>
    <row r="389">
      <c r="A389">
        <f>HYPERLINK("https://stackoverflow.com/q/58004855", "58004855")</f>
        <v/>
      </c>
      <c r="B389" t="n">
        <v>0.2189938122141512</v>
      </c>
    </row>
    <row r="390">
      <c r="A390">
        <f>HYPERLINK("https://stackoverflow.com/q/58011656", "58011656")</f>
        <v/>
      </c>
      <c r="B390" t="n">
        <v>0.2500426693975081</v>
      </c>
    </row>
    <row r="391">
      <c r="A391">
        <f>HYPERLINK("https://stackoverflow.com/q/58054575", "58054575")</f>
        <v/>
      </c>
      <c r="B391" t="n">
        <v>0.1881930854533594</v>
      </c>
    </row>
    <row r="392">
      <c r="A392">
        <f>HYPERLINK("https://stackoverflow.com/q/58114590", "58114590")</f>
        <v/>
      </c>
      <c r="B392" t="n">
        <v>0.3513708513708513</v>
      </c>
    </row>
    <row r="393">
      <c r="A393">
        <f>HYPERLINK("https://stackoverflow.com/q/58116800", "58116800")</f>
        <v/>
      </c>
      <c r="B393" t="n">
        <v>0.307907113462669</v>
      </c>
    </row>
    <row r="394">
      <c r="A394">
        <f>HYPERLINK("https://stackoverflow.com/q/58134573", "58134573")</f>
        <v/>
      </c>
      <c r="B394" t="n">
        <v>0.2522675736961452</v>
      </c>
    </row>
    <row r="395">
      <c r="A395">
        <f>HYPERLINK("https://stackoverflow.com/q/58229641", "58229641")</f>
        <v/>
      </c>
      <c r="B395" t="n">
        <v>0.2119815668202765</v>
      </c>
    </row>
    <row r="396">
      <c r="A396">
        <f>HYPERLINK("https://stackoverflow.com/q/58251999", "58251999")</f>
        <v/>
      </c>
      <c r="B396" t="n">
        <v>0.2509700176366844</v>
      </c>
    </row>
    <row r="397">
      <c r="A397">
        <f>HYPERLINK("https://stackoverflow.com/q/58270907", "58270907")</f>
        <v/>
      </c>
      <c r="B397" t="n">
        <v>0.1768707482993197</v>
      </c>
    </row>
    <row r="398">
      <c r="A398">
        <f>HYPERLINK("https://stackoverflow.com/q/58345697", "58345697")</f>
        <v/>
      </c>
      <c r="B398" t="n">
        <v>0.2500489907897316</v>
      </c>
    </row>
    <row r="399">
      <c r="A399">
        <f>HYPERLINK("https://stackoverflow.com/q/58362057", "58362057")</f>
        <v/>
      </c>
      <c r="B399" t="n">
        <v>0.1755850106365571</v>
      </c>
    </row>
    <row r="400">
      <c r="A400">
        <f>HYPERLINK("https://stackoverflow.com/q/58454150", "58454150")</f>
        <v/>
      </c>
      <c r="B400" t="n">
        <v>0.1614668856048166</v>
      </c>
    </row>
    <row r="401">
      <c r="A401">
        <f>HYPERLINK("https://stackoverflow.com/q/58483028", "58483028")</f>
        <v/>
      </c>
      <c r="B401" t="n">
        <v>0.1960652805723228</v>
      </c>
    </row>
    <row r="402">
      <c r="A402">
        <f>HYPERLINK("https://stackoverflow.com/q/58511704", "58511704")</f>
        <v/>
      </c>
      <c r="B402" t="n">
        <v>0.3011640211640212</v>
      </c>
    </row>
    <row r="403">
      <c r="A403">
        <f>HYPERLINK("https://stackoverflow.com/q/58521055", "58521055")</f>
        <v/>
      </c>
      <c r="B403" t="n">
        <v>0.2914965986394559</v>
      </c>
    </row>
    <row r="404">
      <c r="A404">
        <f>HYPERLINK("https://stackoverflow.com/q/58575034", "58575034")</f>
        <v/>
      </c>
      <c r="B404" t="n">
        <v>0.308994708994709</v>
      </c>
    </row>
    <row r="405">
      <c r="A405">
        <f>HYPERLINK("https://stackoverflow.com/q/58594685", "58594685")</f>
        <v/>
      </c>
      <c r="B405" t="n">
        <v>0.1795782989812841</v>
      </c>
    </row>
    <row r="406">
      <c r="A406">
        <f>HYPERLINK("https://stackoverflow.com/q/58649380", "58649380")</f>
        <v/>
      </c>
      <c r="B406" t="n">
        <v>0.2451737451737452</v>
      </c>
    </row>
    <row r="407">
      <c r="A407">
        <f>HYPERLINK("https://stackoverflow.com/q/58687783", "58687783")</f>
        <v/>
      </c>
      <c r="B407" t="n">
        <v>0.3752088554720134</v>
      </c>
    </row>
    <row r="408">
      <c r="A408">
        <f>HYPERLINK("https://stackoverflow.com/q/58759042", "58759042")</f>
        <v/>
      </c>
      <c r="B408" t="n">
        <v>0.206084656084656</v>
      </c>
    </row>
    <row r="409">
      <c r="A409">
        <f>HYPERLINK("https://stackoverflow.com/q/58798429", "58798429")</f>
        <v/>
      </c>
      <c r="B409" t="n">
        <v>0.2965608465608466</v>
      </c>
    </row>
    <row r="410">
      <c r="A410">
        <f>HYPERLINK("https://stackoverflow.com/q/58877222", "58877222")</f>
        <v/>
      </c>
      <c r="B410" t="n">
        <v>0.256466784244562</v>
      </c>
    </row>
    <row r="411">
      <c r="A411">
        <f>HYPERLINK("https://stackoverflow.com/q/58927398", "58927398")</f>
        <v/>
      </c>
      <c r="B411" t="n">
        <v>0.2653920153920154</v>
      </c>
    </row>
    <row r="412">
      <c r="A412">
        <f>HYPERLINK("https://stackoverflow.com/q/58927482", "58927482")</f>
        <v/>
      </c>
      <c r="B412" t="n">
        <v>0.175843253968254</v>
      </c>
    </row>
    <row r="413">
      <c r="A413">
        <f>HYPERLINK("https://stackoverflow.com/q/58933463", "58933463")</f>
        <v/>
      </c>
      <c r="B413" t="n">
        <v>0.2196482196482197</v>
      </c>
    </row>
    <row r="414">
      <c r="A414">
        <f>HYPERLINK("https://stackoverflow.com/q/59029392", "59029392")</f>
        <v/>
      </c>
      <c r="B414" t="n">
        <v>0.1882086167800453</v>
      </c>
    </row>
    <row r="415">
      <c r="A415">
        <f>HYPERLINK("https://stackoverflow.com/q/59056956", "59056956")</f>
        <v/>
      </c>
      <c r="B415" t="n">
        <v>0.2226512226512227</v>
      </c>
    </row>
    <row r="416">
      <c r="A416">
        <f>HYPERLINK("https://stackoverflow.com/q/59058293", "59058293")</f>
        <v/>
      </c>
      <c r="B416" t="n">
        <v>0.1992481203007519</v>
      </c>
    </row>
    <row r="417">
      <c r="A417">
        <f>HYPERLINK("https://stackoverflow.com/q/59146323", "59146323")</f>
        <v/>
      </c>
      <c r="B417" t="n">
        <v>0.1991951710261569</v>
      </c>
    </row>
    <row r="418">
      <c r="A418">
        <f>HYPERLINK("https://stackoverflow.com/q/59202468", "59202468")</f>
        <v/>
      </c>
      <c r="B418" t="n">
        <v>0.2491811539430587</v>
      </c>
    </row>
    <row r="419">
      <c r="A419">
        <f>HYPERLINK("https://stackoverflow.com/q/59211352", "59211352")</f>
        <v/>
      </c>
      <c r="B419" t="n">
        <v>0.1941391941391942</v>
      </c>
    </row>
    <row r="420">
      <c r="A420">
        <f>HYPERLINK("https://stackoverflow.com/q/59212588", "59212588")</f>
        <v/>
      </c>
      <c r="B420" t="n">
        <v>0.1985277202668507</v>
      </c>
    </row>
    <row r="421">
      <c r="A421">
        <f>HYPERLINK("https://stackoverflow.com/q/59253188", "59253188")</f>
        <v/>
      </c>
      <c r="B421" t="n">
        <v>0.331953071083506</v>
      </c>
    </row>
    <row r="422">
      <c r="A422">
        <f>HYPERLINK("https://stackoverflow.com/q/59262742", "59262742")</f>
        <v/>
      </c>
      <c r="B422" t="n">
        <v>0.2159863945578232</v>
      </c>
    </row>
    <row r="423">
      <c r="A423">
        <f>HYPERLINK("https://stackoverflow.com/q/59268990", "59268990")</f>
        <v/>
      </c>
      <c r="B423" t="n">
        <v>0.26036866359447</v>
      </c>
    </row>
    <row r="424">
      <c r="A424">
        <f>HYPERLINK("https://stackoverflow.com/q/59320807", "59320807")</f>
        <v/>
      </c>
      <c r="B424" t="n">
        <v>0.2814285714285715</v>
      </c>
    </row>
    <row r="425">
      <c r="A425">
        <f>HYPERLINK("https://stackoverflow.com/q/59352243", "59352243")</f>
        <v/>
      </c>
      <c r="B425" t="n">
        <v>0.186559472273758</v>
      </c>
    </row>
    <row r="426">
      <c r="A426">
        <f>HYPERLINK("https://stackoverflow.com/q/59368935", "59368935")</f>
        <v/>
      </c>
      <c r="B426" t="n">
        <v>0.2627653471026966</v>
      </c>
    </row>
    <row r="427">
      <c r="A427">
        <f>HYPERLINK("https://stackoverflow.com/q/59434557", "59434557")</f>
        <v/>
      </c>
      <c r="B427" t="n">
        <v>0.2348710317460318</v>
      </c>
    </row>
    <row r="428">
      <c r="A428">
        <f>HYPERLINK("https://stackoverflow.com/q/59541205", "59541205")</f>
        <v/>
      </c>
      <c r="B428" t="n">
        <v>0.2326462923477849</v>
      </c>
    </row>
    <row r="429">
      <c r="A429">
        <f>HYPERLINK("https://stackoverflow.com/q/59688843", "59688843")</f>
        <v/>
      </c>
      <c r="B429" t="n">
        <v>0.2529375386518244</v>
      </c>
    </row>
    <row r="430">
      <c r="A430">
        <f>HYPERLINK("https://stackoverflow.com/q/59932262", "59932262")</f>
        <v/>
      </c>
      <c r="B430" t="n">
        <v>0.2597402597402598</v>
      </c>
    </row>
    <row r="431">
      <c r="A431">
        <f>HYPERLINK("https://stackoverflow.com/q/60044307", "60044307")</f>
        <v/>
      </c>
      <c r="B431" t="n">
        <v>0.1945003353454058</v>
      </c>
    </row>
    <row r="432">
      <c r="A432">
        <f>HYPERLINK("https://stackoverflow.com/q/60140719", "60140719")</f>
        <v/>
      </c>
      <c r="B432" t="n">
        <v>0.3115343915343916</v>
      </c>
    </row>
    <row r="433">
      <c r="A433">
        <f>HYPERLINK("https://stackoverflow.com/q/60168595", "60168595")</f>
        <v/>
      </c>
      <c r="B433" t="n">
        <v>0.1857142857142857</v>
      </c>
    </row>
    <row r="434">
      <c r="A434">
        <f>HYPERLINK("https://stackoverflow.com/q/60169520", "60169520")</f>
        <v/>
      </c>
      <c r="B434" t="n">
        <v>0.2507155867811606</v>
      </c>
    </row>
    <row r="435">
      <c r="A435">
        <f>HYPERLINK("https://stackoverflow.com/q/60176349", "60176349")</f>
        <v/>
      </c>
      <c r="B435" t="n">
        <v>0.1518288474810214</v>
      </c>
    </row>
    <row r="436">
      <c r="A436">
        <f>HYPERLINK("https://stackoverflow.com/q/60177700", "60177700")</f>
        <v/>
      </c>
      <c r="B436" t="n">
        <v>0.182010582010582</v>
      </c>
    </row>
    <row r="437">
      <c r="A437">
        <f>HYPERLINK("https://stackoverflow.com/q/60193479", "60193479")</f>
        <v/>
      </c>
      <c r="B437" t="n">
        <v>0.270034843205575</v>
      </c>
    </row>
    <row r="438">
      <c r="A438">
        <f>HYPERLINK("https://stackoverflow.com/q/60285447", "60285447")</f>
        <v/>
      </c>
      <c r="B438" t="n">
        <v>0.2639350313768918</v>
      </c>
    </row>
    <row r="439">
      <c r="A439">
        <f>HYPERLINK("https://stackoverflow.com/q/60348603", "60348603")</f>
        <v/>
      </c>
      <c r="B439" t="n">
        <v>0.2445551864156515</v>
      </c>
    </row>
    <row r="440">
      <c r="A440">
        <f>HYPERLINK("https://stackoverflow.com/q/60379101", "60379101")</f>
        <v/>
      </c>
      <c r="B440" t="n">
        <v>0.4804736709498613</v>
      </c>
    </row>
    <row r="441">
      <c r="A441">
        <f>HYPERLINK("https://stackoverflow.com/q/60389290", "60389290")</f>
        <v/>
      </c>
      <c r="B441" t="n">
        <v>0.2433862433862434</v>
      </c>
    </row>
    <row r="442">
      <c r="A442">
        <f>HYPERLINK("https://stackoverflow.com/q/60662730", "60662730")</f>
        <v/>
      </c>
      <c r="B442" t="n">
        <v>0.1998371998371999</v>
      </c>
    </row>
    <row r="443">
      <c r="A443">
        <f>HYPERLINK("https://stackoverflow.com/q/60689697", "60689697")</f>
        <v/>
      </c>
      <c r="B443" t="n">
        <v>0.2432234432234433</v>
      </c>
    </row>
    <row r="444">
      <c r="A444">
        <f>HYPERLINK("https://stackoverflow.com/q/60706026", "60706026")</f>
        <v/>
      </c>
      <c r="B444" t="n">
        <v>0.2244897959183673</v>
      </c>
    </row>
    <row r="445">
      <c r="A445">
        <f>HYPERLINK("https://stackoverflow.com/q/60715522", "60715522")</f>
        <v/>
      </c>
      <c r="B445" t="n">
        <v>0.375023905144387</v>
      </c>
    </row>
    <row r="446">
      <c r="A446">
        <f>HYPERLINK("https://stackoverflow.com/q/60779826", "60779826")</f>
        <v/>
      </c>
      <c r="B446" t="n">
        <v>0.2019047619047619</v>
      </c>
    </row>
    <row r="447">
      <c r="A447">
        <f>HYPERLINK("https://stackoverflow.com/q/60779964", "60779964")</f>
        <v/>
      </c>
      <c r="B447" t="n">
        <v>0.2126984126984127</v>
      </c>
    </row>
    <row r="448">
      <c r="A448">
        <f>HYPERLINK("https://stackoverflow.com/q/60881303", "60881303")</f>
        <v/>
      </c>
      <c r="B448" t="n">
        <v>0.2104899930986887</v>
      </c>
    </row>
    <row r="449">
      <c r="A449">
        <f>HYPERLINK("https://stackoverflow.com/q/61100181", "61100181")</f>
        <v/>
      </c>
      <c r="B449" t="n">
        <v>0.2180335097001764</v>
      </c>
    </row>
    <row r="450">
      <c r="A450">
        <f>HYPERLINK("https://stackoverflow.com/q/61127025", "61127025")</f>
        <v/>
      </c>
      <c r="B450" t="n">
        <v>0.2127787823990356</v>
      </c>
    </row>
    <row r="451">
      <c r="A451">
        <f>HYPERLINK("https://stackoverflow.com/q/61153574", "61153574")</f>
        <v/>
      </c>
      <c r="B451" t="n">
        <v>0.1926284638149045</v>
      </c>
    </row>
    <row r="452">
      <c r="A452">
        <f>HYPERLINK("https://stackoverflow.com/q/61164244", "61164244")</f>
        <v/>
      </c>
      <c r="B452" t="n">
        <v>0.2705627705627706</v>
      </c>
    </row>
    <row r="453">
      <c r="A453">
        <f>HYPERLINK("https://stackoverflow.com/q/61188935", "61188935")</f>
        <v/>
      </c>
      <c r="B453" t="n">
        <v>0.2711184090494436</v>
      </c>
    </row>
    <row r="454">
      <c r="A454">
        <f>HYPERLINK("https://stackoverflow.com/q/61287217", "61287217")</f>
        <v/>
      </c>
      <c r="B454" t="n">
        <v>0.2749498266739646</v>
      </c>
    </row>
    <row r="455">
      <c r="A455">
        <f>HYPERLINK("https://stackoverflow.com/q/61345897", "61345897")</f>
        <v/>
      </c>
      <c r="B455" t="n">
        <v>0.1984126984126984</v>
      </c>
    </row>
    <row r="456">
      <c r="A456">
        <f>HYPERLINK("https://stackoverflow.com/q/61443240", "61443240")</f>
        <v/>
      </c>
      <c r="B456" t="n">
        <v>0.1910380671442619</v>
      </c>
    </row>
    <row r="457">
      <c r="A457">
        <f>HYPERLINK("https://stackoverflow.com/q/61459809", "61459809")</f>
        <v/>
      </c>
      <c r="B457" t="n">
        <v>0.2051007668985197</v>
      </c>
    </row>
    <row r="458">
      <c r="A458">
        <f>HYPERLINK("https://stackoverflow.com/q/61488025", "61488025")</f>
        <v/>
      </c>
      <c r="B458" t="n">
        <v>0.1945074326026707</v>
      </c>
    </row>
    <row r="459">
      <c r="A459">
        <f>HYPERLINK("https://stackoverflow.com/q/61509970", "61509970")</f>
        <v/>
      </c>
      <c r="B459" t="n">
        <v>0.2930700735578785</v>
      </c>
    </row>
    <row r="460">
      <c r="A460">
        <f>HYPERLINK("https://stackoverflow.com/q/61537914", "61537914")</f>
        <v/>
      </c>
      <c r="B460" t="n">
        <v>0.3552271483305965</v>
      </c>
    </row>
    <row r="461">
      <c r="A461">
        <f>HYPERLINK("https://stackoverflow.com/q/61626875", "61626875")</f>
        <v/>
      </c>
      <c r="B461" t="n">
        <v>0.2226512226512227</v>
      </c>
    </row>
    <row r="462">
      <c r="A462">
        <f>HYPERLINK("https://stackoverflow.com/q/61634293", "61634293")</f>
        <v/>
      </c>
      <c r="B462" t="n">
        <v>0.2864440795475278</v>
      </c>
    </row>
    <row r="463">
      <c r="A463">
        <f>HYPERLINK("https://stackoverflow.com/q/61647756", "61647756")</f>
        <v/>
      </c>
      <c r="B463" t="n">
        <v>0.4409742304479147</v>
      </c>
    </row>
    <row r="464">
      <c r="A464">
        <f>HYPERLINK("https://stackoverflow.com/q/61655523", "61655523")</f>
        <v/>
      </c>
      <c r="B464" t="n">
        <v>0.19011949349028</v>
      </c>
    </row>
    <row r="465">
      <c r="A465">
        <f>HYPERLINK("https://stackoverflow.com/q/61668245", "61668245")</f>
        <v/>
      </c>
      <c r="B465" t="n">
        <v>0.2317895194607524</v>
      </c>
    </row>
    <row r="466">
      <c r="A466">
        <f>HYPERLINK("https://stackoverflow.com/q/61674307", "61674307")</f>
        <v/>
      </c>
      <c r="B466" t="n">
        <v>0.2883341038680844</v>
      </c>
    </row>
    <row r="467">
      <c r="A467">
        <f>HYPERLINK("https://stackoverflow.com/q/61713625", "61713625")</f>
        <v/>
      </c>
      <c r="B467" t="n">
        <v>0.2881102126385145</v>
      </c>
    </row>
    <row r="468">
      <c r="A468">
        <f>HYPERLINK("https://stackoverflow.com/q/61766048", "61766048")</f>
        <v/>
      </c>
      <c r="B468" t="n">
        <v>0.1919381787802841</v>
      </c>
    </row>
    <row r="469">
      <c r="A469">
        <f>HYPERLINK("https://stackoverflow.com/q/61818220", "61818220")</f>
        <v/>
      </c>
      <c r="B469" t="n">
        <v>0.2195767195767196</v>
      </c>
    </row>
    <row r="470">
      <c r="A470">
        <f>HYPERLINK("https://stackoverflow.com/q/61961302", "61961302")</f>
        <v/>
      </c>
      <c r="B470" t="n">
        <v>0.3443313443313443</v>
      </c>
    </row>
    <row r="471">
      <c r="A471">
        <f>HYPERLINK("https://stackoverflow.com/q/62002491", "62002491")</f>
        <v/>
      </c>
      <c r="B471" t="n">
        <v>0.217233560090703</v>
      </c>
    </row>
    <row r="472">
      <c r="A472">
        <f>HYPERLINK("https://stackoverflow.com/q/62065508", "62065508")</f>
        <v/>
      </c>
      <c r="B472" t="n">
        <v>0.2049941927990709</v>
      </c>
    </row>
    <row r="473">
      <c r="A473">
        <f>HYPERLINK("https://stackoverflow.com/q/62074644", "62074644")</f>
        <v/>
      </c>
      <c r="B473" t="n">
        <v>0.2667748917748918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