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0.1930882057464336</v>
      </c>
    </row>
    <row r="3">
      <c r="A3">
        <f>HYPERLINK("https://stackoverflow.com/q/9168994", "9168994")</f>
        <v/>
      </c>
      <c r="B3" t="n">
        <v>0.2028374771737604</v>
      </c>
    </row>
    <row r="4">
      <c r="A4">
        <f>HYPERLINK("https://stackoverflow.com/q/10919857", "10919857")</f>
        <v/>
      </c>
      <c r="B4" t="n">
        <v>0.2298136645962733</v>
      </c>
    </row>
    <row r="5">
      <c r="A5">
        <f>HYPERLINK("https://stackoverflow.com/q/11171081", "11171081")</f>
        <v/>
      </c>
      <c r="B5" t="n">
        <v>0.2445697577276525</v>
      </c>
    </row>
    <row r="6">
      <c r="A6">
        <f>HYPERLINK("https://stackoverflow.com/q/11446885", "11446885")</f>
        <v/>
      </c>
      <c r="B6" t="n">
        <v>0.1756206756206756</v>
      </c>
    </row>
    <row r="7">
      <c r="A7">
        <f>HYPERLINK("https://stackoverflow.com/q/12031216", "12031216")</f>
        <v/>
      </c>
      <c r="B7" t="n">
        <v>0.2157434402332362</v>
      </c>
    </row>
    <row r="8">
      <c r="A8">
        <f>HYPERLINK("https://stackoverflow.com/q/12559029", "12559029")</f>
        <v/>
      </c>
      <c r="B8" t="n">
        <v>0.2049062049062049</v>
      </c>
    </row>
    <row r="9">
      <c r="A9">
        <f>HYPERLINK("https://stackoverflow.com/q/13393253", "13393253")</f>
        <v/>
      </c>
      <c r="B9" t="n">
        <v>0.1806156806156806</v>
      </c>
    </row>
    <row r="10">
      <c r="A10">
        <f>HYPERLINK("https://stackoverflow.com/q/13480693", "13480693")</f>
        <v/>
      </c>
      <c r="B10" t="n">
        <v>0.2092822636300897</v>
      </c>
    </row>
    <row r="11">
      <c r="A11">
        <f>HYPERLINK("https://stackoverflow.com/q/14001746", "14001746")</f>
        <v/>
      </c>
      <c r="B11" t="n">
        <v>0.2389306599832916</v>
      </c>
    </row>
    <row r="12">
      <c r="A12">
        <f>HYPERLINK("https://stackoverflow.com/q/15763574", "15763574")</f>
        <v/>
      </c>
      <c r="B12" t="n">
        <v>0.2142857142857143</v>
      </c>
    </row>
    <row r="13">
      <c r="A13">
        <f>HYPERLINK("https://stackoverflow.com/q/16001298", "16001298")</f>
        <v/>
      </c>
      <c r="B13" t="n">
        <v>0.3390911920323685</v>
      </c>
    </row>
    <row r="14">
      <c r="A14">
        <f>HYPERLINK("https://stackoverflow.com/q/16563253", "16563253")</f>
        <v/>
      </c>
      <c r="B14" t="n">
        <v>0.2164095685222446</v>
      </c>
    </row>
    <row r="15">
      <c r="A15">
        <f>HYPERLINK("https://stackoverflow.com/q/16819801", "16819801")</f>
        <v/>
      </c>
      <c r="B15" t="n">
        <v>0.3727542298970871</v>
      </c>
    </row>
    <row r="16">
      <c r="A16">
        <f>HYPERLINK("https://stackoverflow.com/q/18234790", "18234790")</f>
        <v/>
      </c>
      <c r="B16" t="n">
        <v>0.5319428046700774</v>
      </c>
    </row>
    <row r="17">
      <c r="A17">
        <f>HYPERLINK("https://stackoverflow.com/q/18335697", "18335697")</f>
        <v/>
      </c>
      <c r="B17" t="n">
        <v>0.3906773977196513</v>
      </c>
    </row>
    <row r="18">
      <c r="A18">
        <f>HYPERLINK("https://stackoverflow.com/q/20183529", "20183529")</f>
        <v/>
      </c>
      <c r="B18" t="n">
        <v>0.2917267917267918</v>
      </c>
    </row>
    <row r="19">
      <c r="A19">
        <f>HYPERLINK("https://stackoverflow.com/q/20628669", "20628669")</f>
        <v/>
      </c>
      <c r="B19" t="n">
        <v>0.1976302257992399</v>
      </c>
    </row>
    <row r="20">
      <c r="A20">
        <f>HYPERLINK("https://stackoverflow.com/q/21333391", "21333391")</f>
        <v/>
      </c>
      <c r="B20" t="n">
        <v>0.2198111312035363</v>
      </c>
    </row>
    <row r="21">
      <c r="A21">
        <f>HYPERLINK("https://stackoverflow.com/q/22986371", "22986371")</f>
        <v/>
      </c>
      <c r="B21" t="n">
        <v>0.2613296526340005</v>
      </c>
    </row>
    <row r="22">
      <c r="A22">
        <f>HYPERLINK("https://stackoverflow.com/q/23145564", "23145564")</f>
        <v/>
      </c>
      <c r="B22" t="n">
        <v>0.3078403078403079</v>
      </c>
    </row>
    <row r="23">
      <c r="A23">
        <f>HYPERLINK("https://stackoverflow.com/q/23234021", "23234021")</f>
        <v/>
      </c>
      <c r="B23" t="n">
        <v>0.3352902804957599</v>
      </c>
    </row>
    <row r="24">
      <c r="A24">
        <f>HYPERLINK("https://stackoverflow.com/q/23665466", "23665466")</f>
        <v/>
      </c>
      <c r="B24" t="n">
        <v>0.4291742013261001</v>
      </c>
    </row>
    <row r="25">
      <c r="A25">
        <f>HYPERLINK("https://stackoverflow.com/q/24365142", "24365142")</f>
        <v/>
      </c>
      <c r="B25" t="n">
        <v>0.2584811702458762</v>
      </c>
    </row>
    <row r="26">
      <c r="A26">
        <f>HYPERLINK("https://stackoverflow.com/q/24559072", "24559072")</f>
        <v/>
      </c>
      <c r="B26" t="n">
        <v>0.2990416292303085</v>
      </c>
    </row>
    <row r="27">
      <c r="A27">
        <f>HYPERLINK("https://stackoverflow.com/q/25451031", "25451031")</f>
        <v/>
      </c>
      <c r="B27" t="n">
        <v>0.2030812324929972</v>
      </c>
    </row>
    <row r="28">
      <c r="A28">
        <f>HYPERLINK("https://stackoverflow.com/q/26712480", "26712480")</f>
        <v/>
      </c>
      <c r="B28" t="n">
        <v>0.2403628117913832</v>
      </c>
    </row>
    <row r="29">
      <c r="A29">
        <f>HYPERLINK("https://stackoverflow.com/q/26779046", "26779046")</f>
        <v/>
      </c>
      <c r="B29" t="n">
        <v>0.2145725760183592</v>
      </c>
    </row>
    <row r="30">
      <c r="A30">
        <f>HYPERLINK("https://stackoverflow.com/q/26848897", "26848897")</f>
        <v/>
      </c>
      <c r="B30" t="n">
        <v>0.3056114464565169</v>
      </c>
    </row>
    <row r="31">
      <c r="A31">
        <f>HYPERLINK("https://stackoverflow.com/q/28083465", "28083465")</f>
        <v/>
      </c>
      <c r="B31" t="n">
        <v>0.2774763914004421</v>
      </c>
    </row>
    <row r="32">
      <c r="A32">
        <f>HYPERLINK("https://stackoverflow.com/q/28083664", "28083664")</f>
        <v/>
      </c>
      <c r="B32" t="n">
        <v>0.2243544183842691</v>
      </c>
    </row>
    <row r="33">
      <c r="A33">
        <f>HYPERLINK("https://stackoverflow.com/q/28474243", "28474243")</f>
        <v/>
      </c>
      <c r="B33" t="n">
        <v>0.2059143292020005</v>
      </c>
    </row>
    <row r="34">
      <c r="A34">
        <f>HYPERLINK("https://stackoverflow.com/q/30025388", "30025388")</f>
        <v/>
      </c>
      <c r="B34" t="n">
        <v>0.2092352092352092</v>
      </c>
    </row>
    <row r="35">
      <c r="A35">
        <f>HYPERLINK("https://stackoverflow.com/q/31413681", "31413681")</f>
        <v/>
      </c>
      <c r="B35" t="n">
        <v>0.2332112332112332</v>
      </c>
    </row>
    <row r="36">
      <c r="A36">
        <f>HYPERLINK("https://stackoverflow.com/q/31482020", "31482020")</f>
        <v/>
      </c>
      <c r="B36" t="n">
        <v>0.3902625152625154</v>
      </c>
    </row>
    <row r="37">
      <c r="A37">
        <f>HYPERLINK("https://stackoverflow.com/q/31501424", "31501424")</f>
        <v/>
      </c>
      <c r="B37" t="n">
        <v>0.5048766494549627</v>
      </c>
    </row>
    <row r="38">
      <c r="A38">
        <f>HYPERLINK("https://stackoverflow.com/q/31725790", "31725790")</f>
        <v/>
      </c>
      <c r="B38" t="n">
        <v>0.1816849816849817</v>
      </c>
    </row>
    <row r="39">
      <c r="A39">
        <f>HYPERLINK("https://stackoverflow.com/q/32466898", "32466898")</f>
        <v/>
      </c>
      <c r="B39" t="n">
        <v>0.3246585455887782</v>
      </c>
    </row>
    <row r="40">
      <c r="A40">
        <f>HYPERLINK("https://stackoverflow.com/q/32523590", "32523590")</f>
        <v/>
      </c>
      <c r="B40" t="n">
        <v>0.1877988143048384</v>
      </c>
    </row>
    <row r="41">
      <c r="A41">
        <f>HYPERLINK("https://stackoverflow.com/q/32540747", "32540747")</f>
        <v/>
      </c>
      <c r="B41" t="n">
        <v>0.2797619047619048</v>
      </c>
    </row>
    <row r="42">
      <c r="A42">
        <f>HYPERLINK("https://stackoverflow.com/q/32667656", "32667656")</f>
        <v/>
      </c>
      <c r="B42" t="n">
        <v>0.2063492063492064</v>
      </c>
    </row>
    <row r="43">
      <c r="A43">
        <f>HYPERLINK("https://stackoverflow.com/q/32706271", "32706271")</f>
        <v/>
      </c>
      <c r="B43" t="n">
        <v>0.2265684051398338</v>
      </c>
    </row>
    <row r="44">
      <c r="A44">
        <f>HYPERLINK("https://stackoverflow.com/q/32738016", "32738016")</f>
        <v/>
      </c>
      <c r="B44" t="n">
        <v>0.2175824175824176</v>
      </c>
    </row>
    <row r="45">
      <c r="A45">
        <f>HYPERLINK("https://stackoverflow.com/q/32833023", "32833023")</f>
        <v/>
      </c>
      <c r="B45" t="n">
        <v>0.1720354808590103</v>
      </c>
    </row>
    <row r="46">
      <c r="A46">
        <f>HYPERLINK("https://stackoverflow.com/q/33082983", "33082983")</f>
        <v/>
      </c>
      <c r="B46" t="n">
        <v>0.2397232397232398</v>
      </c>
    </row>
    <row r="47">
      <c r="A47">
        <f>HYPERLINK("https://stackoverflow.com/q/33086501", "33086501")</f>
        <v/>
      </c>
      <c r="B47" t="n">
        <v>0.3999118165784833</v>
      </c>
    </row>
    <row r="48">
      <c r="A48">
        <f>HYPERLINK("https://stackoverflow.com/q/33401059", "33401059")</f>
        <v/>
      </c>
      <c r="B48" t="n">
        <v>0.3493930905695612</v>
      </c>
    </row>
    <row r="49">
      <c r="A49">
        <f>HYPERLINK("https://stackoverflow.com/q/34085695", "34085695")</f>
        <v/>
      </c>
      <c r="B49" t="n">
        <v>0.4365079365079366</v>
      </c>
    </row>
    <row r="50">
      <c r="A50">
        <f>HYPERLINK("https://stackoverflow.com/q/34172317", "34172317")</f>
        <v/>
      </c>
      <c r="B50" t="n">
        <v>0.2626430417128091</v>
      </c>
    </row>
    <row r="51">
      <c r="A51">
        <f>HYPERLINK("https://stackoverflow.com/q/34880856", "34880856")</f>
        <v/>
      </c>
      <c r="B51" t="n">
        <v>0.3213613128867367</v>
      </c>
    </row>
    <row r="52">
      <c r="A52">
        <f>HYPERLINK("https://stackoverflow.com/q/34963112", "34963112")</f>
        <v/>
      </c>
      <c r="B52" t="n">
        <v>0.257889822595705</v>
      </c>
    </row>
    <row r="53">
      <c r="A53">
        <f>HYPERLINK("https://stackoverflow.com/q/35660296", "35660296")</f>
        <v/>
      </c>
      <c r="B53" t="n">
        <v>0.2189793480116061</v>
      </c>
    </row>
    <row r="54">
      <c r="A54">
        <f>HYPERLINK("https://stackoverflow.com/q/35677362", "35677362")</f>
        <v/>
      </c>
      <c r="B54" t="n">
        <v>0.2045634920634921</v>
      </c>
    </row>
    <row r="55">
      <c r="A55">
        <f>HYPERLINK("https://stackoverflow.com/q/35865098", "35865098")</f>
        <v/>
      </c>
      <c r="B55" t="n">
        <v>0.236331569664903</v>
      </c>
    </row>
    <row r="56">
      <c r="A56">
        <f>HYPERLINK("https://stackoverflow.com/q/36341976", "36341976")</f>
        <v/>
      </c>
      <c r="B56" t="n">
        <v>0.2866762866762866</v>
      </c>
    </row>
    <row r="57">
      <c r="A57">
        <f>HYPERLINK("https://stackoverflow.com/q/36986164", "36986164")</f>
        <v/>
      </c>
      <c r="B57" t="n">
        <v>0.2212773998488284</v>
      </c>
    </row>
    <row r="58">
      <c r="A58">
        <f>HYPERLINK("https://stackoverflow.com/q/37973949", "37973949")</f>
        <v/>
      </c>
      <c r="B58" t="n">
        <v>0.3069420539300058</v>
      </c>
    </row>
    <row r="59">
      <c r="A59">
        <f>HYPERLINK("https://stackoverflow.com/q/38006238", "38006238")</f>
        <v/>
      </c>
      <c r="B59" t="n">
        <v>0.3000898472596586</v>
      </c>
    </row>
    <row r="60">
      <c r="A60">
        <f>HYPERLINK("https://stackoverflow.com/q/38327633", "38327633")</f>
        <v/>
      </c>
      <c r="B60" t="n">
        <v>0.2730880230880231</v>
      </c>
    </row>
    <row r="61">
      <c r="A61">
        <f>HYPERLINK("https://stackoverflow.com/q/39471301", "39471301")</f>
        <v/>
      </c>
      <c r="B61" t="n">
        <v>0.2722689075630252</v>
      </c>
    </row>
    <row r="62">
      <c r="A62">
        <f>HYPERLINK("https://stackoverflow.com/q/40277399", "40277399")</f>
        <v/>
      </c>
      <c r="B62" t="n">
        <v>0.1922683051715309</v>
      </c>
    </row>
    <row r="63">
      <c r="A63">
        <f>HYPERLINK("https://stackoverflow.com/q/40525663", "40525663")</f>
        <v/>
      </c>
      <c r="B63" t="n">
        <v>0.2012288786482334</v>
      </c>
    </row>
    <row r="64">
      <c r="A64">
        <f>HYPERLINK("https://stackoverflow.com/q/41174301", "41174301")</f>
        <v/>
      </c>
      <c r="B64" t="n">
        <v>0.2601190476190477</v>
      </c>
    </row>
    <row r="65">
      <c r="A65">
        <f>HYPERLINK("https://stackoverflow.com/q/41233968", "41233968")</f>
        <v/>
      </c>
      <c r="B65" t="n">
        <v>0.2576224734498117</v>
      </c>
    </row>
    <row r="66">
      <c r="A66">
        <f>HYPERLINK("https://stackoverflow.com/q/41277345", "41277345")</f>
        <v/>
      </c>
      <c r="B66" t="n">
        <v>0.1682539682539682</v>
      </c>
    </row>
    <row r="67">
      <c r="A67">
        <f>HYPERLINK("https://stackoverflow.com/q/41645111", "41645111")</f>
        <v/>
      </c>
      <c r="B67" t="n">
        <v>0.2215007215007215</v>
      </c>
    </row>
    <row r="68">
      <c r="A68">
        <f>HYPERLINK("https://stackoverflow.com/q/41800137", "41800137")</f>
        <v/>
      </c>
      <c r="B68" t="n">
        <v>0.3205325140809012</v>
      </c>
    </row>
    <row r="69">
      <c r="A69">
        <f>HYPERLINK("https://stackoverflow.com/q/41886336", "41886336")</f>
        <v/>
      </c>
      <c r="B69" t="n">
        <v>0.2369004949650111</v>
      </c>
    </row>
    <row r="70">
      <c r="A70">
        <f>HYPERLINK("https://stackoverflow.com/q/41905258", "41905258")</f>
        <v/>
      </c>
      <c r="B70" t="n">
        <v>0.2283399470899471</v>
      </c>
    </row>
    <row r="71">
      <c r="A71">
        <f>HYPERLINK("https://stackoverflow.com/q/41980071", "41980071")</f>
        <v/>
      </c>
      <c r="B71" t="n">
        <v>0.306411453470277</v>
      </c>
    </row>
    <row r="72">
      <c r="A72">
        <f>HYPERLINK("https://stackoverflow.com/q/42020377", "42020377")</f>
        <v/>
      </c>
      <c r="B72" t="n">
        <v>0.2507936507936508</v>
      </c>
    </row>
    <row r="73">
      <c r="A73">
        <f>HYPERLINK("https://stackoverflow.com/q/42024359", "42024359")</f>
        <v/>
      </c>
      <c r="B73" t="n">
        <v>0.2104353292472105</v>
      </c>
    </row>
    <row r="74">
      <c r="A74">
        <f>HYPERLINK("https://stackoverflow.com/q/42170805", "42170805")</f>
        <v/>
      </c>
      <c r="B74" t="n">
        <v>0.2572111281788702</v>
      </c>
    </row>
    <row r="75">
      <c r="A75">
        <f>HYPERLINK("https://stackoverflow.com/q/42560474", "42560474")</f>
        <v/>
      </c>
      <c r="B75" t="n">
        <v>0.3115079365079366</v>
      </c>
    </row>
    <row r="76">
      <c r="A76">
        <f>HYPERLINK("https://stackoverflow.com/q/42623994", "42623994")</f>
        <v/>
      </c>
      <c r="B76" t="n">
        <v>0.192530345471522</v>
      </c>
    </row>
    <row r="77">
      <c r="A77">
        <f>HYPERLINK("https://stackoverflow.com/q/42705379", "42705379")</f>
        <v/>
      </c>
      <c r="B77" t="n">
        <v>0.1732314324906918</v>
      </c>
    </row>
    <row r="78">
      <c r="A78">
        <f>HYPERLINK("https://stackoverflow.com/q/42730602", "42730602")</f>
        <v/>
      </c>
      <c r="B78" t="n">
        <v>0.1990632318501171</v>
      </c>
    </row>
    <row r="79">
      <c r="A79">
        <f>HYPERLINK("https://stackoverflow.com/q/42784576", "42784576")</f>
        <v/>
      </c>
      <c r="B79" t="n">
        <v>0.2012288786482335</v>
      </c>
    </row>
    <row r="80">
      <c r="A80">
        <f>HYPERLINK("https://stackoverflow.com/q/42996482", "42996482")</f>
        <v/>
      </c>
      <c r="B80" t="n">
        <v>0.2241175076995973</v>
      </c>
    </row>
    <row r="81">
      <c r="A81">
        <f>HYPERLINK("https://stackoverflow.com/q/43008145", "43008145")</f>
        <v/>
      </c>
      <c r="B81" t="n">
        <v>0.3253968253968255</v>
      </c>
    </row>
    <row r="82">
      <c r="A82">
        <f>HYPERLINK("https://stackoverflow.com/q/43066045", "43066045")</f>
        <v/>
      </c>
      <c r="B82" t="n">
        <v>0.1952174809317667</v>
      </c>
    </row>
    <row r="83">
      <c r="A83">
        <f>HYPERLINK("https://stackoverflow.com/q/43170471", "43170471")</f>
        <v/>
      </c>
      <c r="B83" t="n">
        <v>0.3323535175387028</v>
      </c>
    </row>
    <row r="84">
      <c r="A84">
        <f>HYPERLINK("https://stackoverflow.com/q/43207458", "43207458")</f>
        <v/>
      </c>
      <c r="B84" t="n">
        <v>0.2175099206349206</v>
      </c>
    </row>
    <row r="85">
      <c r="A85">
        <f>HYPERLINK("https://stackoverflow.com/q/43212275", "43212275")</f>
        <v/>
      </c>
      <c r="B85" t="n">
        <v>0.2642857142857143</v>
      </c>
    </row>
    <row r="86">
      <c r="A86">
        <f>HYPERLINK("https://stackoverflow.com/q/43634549", "43634549")</f>
        <v/>
      </c>
      <c r="B86" t="n">
        <v>0.3112124282337049</v>
      </c>
    </row>
    <row r="87">
      <c r="A87">
        <f>HYPERLINK("https://stackoverflow.com/q/43642384", "43642384")</f>
        <v/>
      </c>
      <c r="B87" t="n">
        <v>0.2451841578055171</v>
      </c>
    </row>
    <row r="88">
      <c r="A88">
        <f>HYPERLINK("https://stackoverflow.com/q/43667724", "43667724")</f>
        <v/>
      </c>
      <c r="B88" t="n">
        <v>0.266156462585034</v>
      </c>
    </row>
    <row r="89">
      <c r="A89">
        <f>HYPERLINK("https://stackoverflow.com/q/43752772", "43752772")</f>
        <v/>
      </c>
      <c r="B89" t="n">
        <v>0.2826126619230068</v>
      </c>
    </row>
    <row r="90">
      <c r="A90">
        <f>HYPERLINK("https://stackoverflow.com/q/43837603", "43837603")</f>
        <v/>
      </c>
      <c r="B90" t="n">
        <v>0.1765567765567765</v>
      </c>
    </row>
    <row r="91">
      <c r="A91">
        <f>HYPERLINK("https://stackoverflow.com/q/44078721", "44078721")</f>
        <v/>
      </c>
      <c r="B91" t="n">
        <v>0.1887508626639061</v>
      </c>
    </row>
    <row r="92">
      <c r="A92">
        <f>HYPERLINK("https://stackoverflow.com/q/44178802", "44178802")</f>
        <v/>
      </c>
      <c r="B92" t="n">
        <v>0.2543373938722777</v>
      </c>
    </row>
    <row r="93">
      <c r="A93">
        <f>HYPERLINK("https://stackoverflow.com/q/44360062", "44360062")</f>
        <v/>
      </c>
      <c r="B93" t="n">
        <v>0.1756206756206757</v>
      </c>
    </row>
    <row r="94">
      <c r="A94">
        <f>HYPERLINK("https://stackoverflow.com/q/44366011", "44366011")</f>
        <v/>
      </c>
      <c r="B94" t="n">
        <v>0.1927146927146927</v>
      </c>
    </row>
    <row r="95">
      <c r="A95">
        <f>HYPERLINK("https://stackoverflow.com/q/44376454", "44376454")</f>
        <v/>
      </c>
      <c r="B95" t="n">
        <v>0.2036474164133739</v>
      </c>
    </row>
    <row r="96">
      <c r="A96">
        <f>HYPERLINK("https://stackoverflow.com/q/44551967", "44551967")</f>
        <v/>
      </c>
      <c r="B96" t="n">
        <v>0.2740183792815372</v>
      </c>
    </row>
    <row r="97">
      <c r="A97">
        <f>HYPERLINK("https://stackoverflow.com/q/44590497", "44590497")</f>
        <v/>
      </c>
      <c r="B97" t="n">
        <v>0.2411477411477412</v>
      </c>
    </row>
    <row r="98">
      <c r="A98">
        <f>HYPERLINK("https://stackoverflow.com/q/44680025", "44680025")</f>
        <v/>
      </c>
      <c r="B98" t="n">
        <v>0.2920931612520398</v>
      </c>
    </row>
    <row r="99">
      <c r="A99">
        <f>HYPERLINK("https://stackoverflow.com/q/44708936", "44708936")</f>
        <v/>
      </c>
      <c r="B99" t="n">
        <v>0.2619047619047619</v>
      </c>
    </row>
    <row r="100">
      <c r="A100">
        <f>HYPERLINK("https://stackoverflow.com/q/45045407", "45045407")</f>
        <v/>
      </c>
      <c r="B100" t="n">
        <v>0.2294372294372295</v>
      </c>
    </row>
    <row r="101">
      <c r="A101">
        <f>HYPERLINK("https://stackoverflow.com/q/45068055", "45068055")</f>
        <v/>
      </c>
      <c r="B101" t="n">
        <v>0.2448677248677249</v>
      </c>
    </row>
    <row r="102">
      <c r="A102">
        <f>HYPERLINK("https://stackoverflow.com/q/45224565", "45224565")</f>
        <v/>
      </c>
      <c r="B102" t="n">
        <v>0.3724944965820879</v>
      </c>
    </row>
    <row r="103">
      <c r="A103">
        <f>HYPERLINK("https://stackoverflow.com/q/45336337", "45336337")</f>
        <v/>
      </c>
      <c r="B103" t="n">
        <v>0.2875744047619048</v>
      </c>
    </row>
    <row r="104">
      <c r="A104">
        <f>HYPERLINK("https://stackoverflow.com/q/45494320", "45494320")</f>
        <v/>
      </c>
      <c r="B104" t="n">
        <v>0.2770562770562771</v>
      </c>
    </row>
    <row r="105">
      <c r="A105">
        <f>HYPERLINK("https://stackoverflow.com/q/45507738", "45507738")</f>
        <v/>
      </c>
      <c r="B105" t="n">
        <v>0.2614266590170205</v>
      </c>
    </row>
    <row r="106">
      <c r="A106">
        <f>HYPERLINK("https://stackoverflow.com/q/45535094", "45535094")</f>
        <v/>
      </c>
      <c r="B106" t="n">
        <v>0.2083973374295955</v>
      </c>
    </row>
    <row r="107">
      <c r="A107">
        <f>HYPERLINK("https://stackoverflow.com/q/45545220", "45545220")</f>
        <v/>
      </c>
      <c r="B107" t="n">
        <v>0.2683191998260492</v>
      </c>
    </row>
    <row r="108">
      <c r="A108">
        <f>HYPERLINK("https://stackoverflow.com/q/45555483", "45555483")</f>
        <v/>
      </c>
      <c r="B108" t="n">
        <v>0.2396214896214897</v>
      </c>
    </row>
    <row r="109">
      <c r="A109">
        <f>HYPERLINK("https://stackoverflow.com/q/45588139", "45588139")</f>
        <v/>
      </c>
      <c r="B109" t="n">
        <v>0.2631848438300052</v>
      </c>
    </row>
    <row r="110">
      <c r="A110">
        <f>HYPERLINK("https://stackoverflow.com/q/45693510", "45693510")</f>
        <v/>
      </c>
      <c r="B110" t="n">
        <v>0.2804621848739496</v>
      </c>
    </row>
    <row r="111">
      <c r="A111">
        <f>HYPERLINK("https://stackoverflow.com/q/45709701", "45709701")</f>
        <v/>
      </c>
      <c r="B111" t="n">
        <v>0.2883415435139574</v>
      </c>
    </row>
    <row r="112">
      <c r="A112">
        <f>HYPERLINK("https://stackoverflow.com/q/45722513", "45722513")</f>
        <v/>
      </c>
      <c r="B112" t="n">
        <v>0.3065923065923066</v>
      </c>
    </row>
    <row r="113">
      <c r="A113">
        <f>HYPERLINK("https://stackoverflow.com/q/45723760", "45723760")</f>
        <v/>
      </c>
      <c r="B113" t="n">
        <v>0.2574105947599925</v>
      </c>
    </row>
    <row r="114">
      <c r="A114">
        <f>HYPERLINK("https://stackoverflow.com/q/45772221", "45772221")</f>
        <v/>
      </c>
      <c r="B114" t="n">
        <v>0.4308201058201059</v>
      </c>
    </row>
    <row r="115">
      <c r="A115">
        <f>HYPERLINK("https://stackoverflow.com/q/45846521", "45846521")</f>
        <v/>
      </c>
      <c r="B115" t="n">
        <v>0.347985347985348</v>
      </c>
    </row>
    <row r="116">
      <c r="A116">
        <f>HYPERLINK("https://stackoverflow.com/q/45941854", "45941854")</f>
        <v/>
      </c>
      <c r="B116" t="n">
        <v>0.3160679476468951</v>
      </c>
    </row>
    <row r="117">
      <c r="A117">
        <f>HYPERLINK("https://stackoverflow.com/q/45993730", "45993730")</f>
        <v/>
      </c>
      <c r="B117" t="n">
        <v>0.2883970489604292</v>
      </c>
    </row>
    <row r="118">
      <c r="A118">
        <f>HYPERLINK("https://stackoverflow.com/q/46171283", "46171283")</f>
        <v/>
      </c>
      <c r="B118" t="n">
        <v>0.2029334940727346</v>
      </c>
    </row>
    <row r="119">
      <c r="A119">
        <f>HYPERLINK("https://stackoverflow.com/q/46226398", "46226398")</f>
        <v/>
      </c>
      <c r="B119" t="n">
        <v>0.251494537208823</v>
      </c>
    </row>
    <row r="120">
      <c r="A120">
        <f>HYPERLINK("https://stackoverflow.com/q/46271988", "46271988")</f>
        <v/>
      </c>
      <c r="B120" t="n">
        <v>0.2156714537666918</v>
      </c>
    </row>
    <row r="121">
      <c r="A121">
        <f>HYPERLINK("https://stackoverflow.com/q/46378576", "46378576")</f>
        <v/>
      </c>
      <c r="B121" t="n">
        <v>0.2632881898936946</v>
      </c>
    </row>
    <row r="122">
      <c r="A122">
        <f>HYPERLINK("https://stackoverflow.com/q/46514457", "46514457")</f>
        <v/>
      </c>
      <c r="B122" t="n">
        <v>0.3199725933538884</v>
      </c>
    </row>
    <row r="123">
      <c r="A123">
        <f>HYPERLINK("https://stackoverflow.com/q/46537440", "46537440")</f>
        <v/>
      </c>
      <c r="B123" t="n">
        <v>0.1866151866151866</v>
      </c>
    </row>
    <row r="124">
      <c r="A124">
        <f>HYPERLINK("https://stackoverflow.com/q/46574894", "46574894")</f>
        <v/>
      </c>
      <c r="B124" t="n">
        <v>0.1960678210678211</v>
      </c>
    </row>
    <row r="125">
      <c r="A125">
        <f>HYPERLINK("https://stackoverflow.com/q/46739891", "46739891")</f>
        <v/>
      </c>
      <c r="B125" t="n">
        <v>0.1798941798941799</v>
      </c>
    </row>
    <row r="126">
      <c r="A126">
        <f>HYPERLINK("https://stackoverflow.com/q/46803436", "46803436")</f>
        <v/>
      </c>
      <c r="B126" t="n">
        <v>0.2786777941417117</v>
      </c>
    </row>
    <row r="127">
      <c r="A127">
        <f>HYPERLINK("https://stackoverflow.com/q/46837399", "46837399")</f>
        <v/>
      </c>
      <c r="B127" t="n">
        <v>0.1956916099773242</v>
      </c>
    </row>
    <row r="128">
      <c r="A128">
        <f>HYPERLINK("https://stackoverflow.com/q/46866935", "46866935")</f>
        <v/>
      </c>
      <c r="B128" t="n">
        <v>0.1875522138680034</v>
      </c>
    </row>
    <row r="129">
      <c r="A129">
        <f>HYPERLINK("https://stackoverflow.com/q/47013133", "47013133")</f>
        <v/>
      </c>
      <c r="B129" t="n">
        <v>0.2555381126809698</v>
      </c>
    </row>
    <row r="130">
      <c r="A130">
        <f>HYPERLINK("https://stackoverflow.com/q/47013716", "47013716")</f>
        <v/>
      </c>
      <c r="B130" t="n">
        <v>0.1719128329297821</v>
      </c>
    </row>
    <row r="131">
      <c r="A131">
        <f>HYPERLINK("https://stackoverflow.com/q/47057239", "47057239")</f>
        <v/>
      </c>
      <c r="B131" t="n">
        <v>0.1922156990650141</v>
      </c>
    </row>
    <row r="132">
      <c r="A132">
        <f>HYPERLINK("https://stackoverflow.com/q/47236477", "47236477")</f>
        <v/>
      </c>
      <c r="B132" t="n">
        <v>0.1985930735930736</v>
      </c>
    </row>
    <row r="133">
      <c r="A133">
        <f>HYPERLINK("https://stackoverflow.com/q/47254010", "47254010")</f>
        <v/>
      </c>
      <c r="B133" t="n">
        <v>0.2644110275689223</v>
      </c>
    </row>
    <row r="134">
      <c r="A134">
        <f>HYPERLINK("https://stackoverflow.com/q/47296300", "47296300")</f>
        <v/>
      </c>
      <c r="B134" t="n">
        <v>0.2688964474678761</v>
      </c>
    </row>
    <row r="135">
      <c r="A135">
        <f>HYPERLINK("https://stackoverflow.com/q/47305630", "47305630")</f>
        <v/>
      </c>
      <c r="B135" t="n">
        <v>0.2542350273442711</v>
      </c>
    </row>
    <row r="136">
      <c r="A136">
        <f>HYPERLINK("https://stackoverflow.com/q/47333242", "47333242")</f>
        <v/>
      </c>
      <c r="B136" t="n">
        <v>0.1802054154995331</v>
      </c>
    </row>
    <row r="137">
      <c r="A137">
        <f>HYPERLINK("https://stackoverflow.com/q/47393775", "47393775")</f>
        <v/>
      </c>
      <c r="B137" t="n">
        <v>0.2910866910866911</v>
      </c>
    </row>
    <row r="138">
      <c r="A138">
        <f>HYPERLINK("https://stackoverflow.com/q/47731051", "47731051")</f>
        <v/>
      </c>
      <c r="B138" t="n">
        <v>0.2578643578643579</v>
      </c>
    </row>
    <row r="139">
      <c r="A139">
        <f>HYPERLINK("https://stackoverflow.com/q/47764200", "47764200")</f>
        <v/>
      </c>
      <c r="B139" t="n">
        <v>0.2398427260812581</v>
      </c>
    </row>
    <row r="140">
      <c r="A140">
        <f>HYPERLINK("https://stackoverflow.com/q/47800766", "47800766")</f>
        <v/>
      </c>
      <c r="B140" t="n">
        <v>0.2950310559006212</v>
      </c>
    </row>
    <row r="141">
      <c r="A141">
        <f>HYPERLINK("https://stackoverflow.com/q/47820964", "47820964")</f>
        <v/>
      </c>
      <c r="B141" t="n">
        <v>0.1869488536155203</v>
      </c>
    </row>
    <row r="142">
      <c r="A142">
        <f>HYPERLINK("https://stackoverflow.com/q/47830107", "47830107")</f>
        <v/>
      </c>
      <c r="B142" t="n">
        <v>0.2556568726781493</v>
      </c>
    </row>
    <row r="143">
      <c r="A143">
        <f>HYPERLINK("https://stackoverflow.com/q/47886587", "47886587")</f>
        <v/>
      </c>
      <c r="B143" t="n">
        <v>0.2312169312169312</v>
      </c>
    </row>
    <row r="144">
      <c r="A144">
        <f>HYPERLINK("https://stackoverflow.com/q/48641569", "48641569")</f>
        <v/>
      </c>
      <c r="B144" t="n">
        <v>0.2850619699934769</v>
      </c>
    </row>
    <row r="145">
      <c r="A145">
        <f>HYPERLINK("https://stackoverflow.com/q/48646795", "48646795")</f>
        <v/>
      </c>
      <c r="B145" t="n">
        <v>0.2633292633292633</v>
      </c>
    </row>
    <row r="146">
      <c r="A146">
        <f>HYPERLINK("https://stackoverflow.com/q/48761222", "48761222")</f>
        <v/>
      </c>
      <c r="B146" t="n">
        <v>0.2052154195011338</v>
      </c>
    </row>
    <row r="147">
      <c r="A147">
        <f>HYPERLINK("https://stackoverflow.com/q/48791497", "48791497")</f>
        <v/>
      </c>
      <c r="B147" t="n">
        <v>0.2118951998470071</v>
      </c>
    </row>
    <row r="148">
      <c r="A148">
        <f>HYPERLINK("https://stackoverflow.com/q/48794510", "48794510")</f>
        <v/>
      </c>
      <c r="B148" t="n">
        <v>0.2649281934996221</v>
      </c>
    </row>
    <row r="149">
      <c r="A149">
        <f>HYPERLINK("https://stackoverflow.com/q/48865565", "48865565")</f>
        <v/>
      </c>
      <c r="B149" t="n">
        <v>0.3045153336415472</v>
      </c>
    </row>
    <row r="150">
      <c r="A150">
        <f>HYPERLINK("https://stackoverflow.com/q/48870896", "48870896")</f>
        <v/>
      </c>
      <c r="B150" t="n">
        <v>0.1856661856661857</v>
      </c>
    </row>
    <row r="151">
      <c r="A151">
        <f>HYPERLINK("https://stackoverflow.com/q/48875608", "48875608")</f>
        <v/>
      </c>
      <c r="B151" t="n">
        <v>0.3094547964113182</v>
      </c>
    </row>
    <row r="152">
      <c r="A152">
        <f>HYPERLINK("https://stackoverflow.com/q/48881818", "48881818")</f>
        <v/>
      </c>
      <c r="B152" t="n">
        <v>0.2204420709093606</v>
      </c>
    </row>
    <row r="153">
      <c r="A153">
        <f>HYPERLINK("https://stackoverflow.com/q/48906831", "48906831")</f>
        <v/>
      </c>
      <c r="B153" t="n">
        <v>0.2327355184498042</v>
      </c>
    </row>
    <row r="154">
      <c r="A154">
        <f>HYPERLINK("https://stackoverflow.com/q/49042255", "49042255")</f>
        <v/>
      </c>
      <c r="B154" t="n">
        <v>0.2096908939014202</v>
      </c>
    </row>
    <row r="155">
      <c r="A155">
        <f>HYPERLINK("https://stackoverflow.com/q/49220818", "49220818")</f>
        <v/>
      </c>
      <c r="B155" t="n">
        <v>0.1941798941798942</v>
      </c>
    </row>
    <row r="156">
      <c r="A156">
        <f>HYPERLINK("https://stackoverflow.com/q/49242888", "49242888")</f>
        <v/>
      </c>
      <c r="B156" t="n">
        <v>0.2751322751322752</v>
      </c>
    </row>
    <row r="157">
      <c r="A157">
        <f>HYPERLINK("https://stackoverflow.com/q/49286426", "49286426")</f>
        <v/>
      </c>
      <c r="B157" t="n">
        <v>0.252607709750567</v>
      </c>
    </row>
    <row r="158">
      <c r="A158">
        <f>HYPERLINK("https://stackoverflow.com/q/49288450", "49288450")</f>
        <v/>
      </c>
      <c r="B158" t="n">
        <v>0.330827067669173</v>
      </c>
    </row>
    <row r="159">
      <c r="A159">
        <f>HYPERLINK("https://stackoverflow.com/q/49424033", "49424033")</f>
        <v/>
      </c>
      <c r="B159" t="n">
        <v>0.2214590964590965</v>
      </c>
    </row>
    <row r="160">
      <c r="A160">
        <f>HYPERLINK("https://stackoverflow.com/q/49493225", "49493225")</f>
        <v/>
      </c>
      <c r="B160" t="n">
        <v>0.2117147328414934</v>
      </c>
    </row>
    <row r="161">
      <c r="A161">
        <f>HYPERLINK("https://stackoverflow.com/q/49544447", "49544447")</f>
        <v/>
      </c>
      <c r="B161" t="n">
        <v>0.2379572118702554</v>
      </c>
    </row>
    <row r="162">
      <c r="A162">
        <f>HYPERLINK("https://stackoverflow.com/q/49580441", "49580441")</f>
        <v/>
      </c>
      <c r="B162" t="n">
        <v>0.2256025867136978</v>
      </c>
    </row>
    <row r="163">
      <c r="A163">
        <f>HYPERLINK("https://stackoverflow.com/q/49660802", "49660802")</f>
        <v/>
      </c>
      <c r="B163" t="n">
        <v>0.2584058713090971</v>
      </c>
    </row>
    <row r="164">
      <c r="A164">
        <f>HYPERLINK("https://stackoverflow.com/q/49770636", "49770636")</f>
        <v/>
      </c>
      <c r="B164" t="n">
        <v>0.3192640692640693</v>
      </c>
    </row>
    <row r="165">
      <c r="A165">
        <f>HYPERLINK("https://stackoverflow.com/q/49895043", "49895043")</f>
        <v/>
      </c>
      <c r="B165" t="n">
        <v>0.2321215224441031</v>
      </c>
    </row>
    <row r="166">
      <c r="A166">
        <f>HYPERLINK("https://stackoverflow.com/q/49920361", "49920361")</f>
        <v/>
      </c>
      <c r="B166" t="n">
        <v>0.2053391053391053</v>
      </c>
    </row>
    <row r="167">
      <c r="A167">
        <f>HYPERLINK("https://stackoverflow.com/q/49944261", "49944261")</f>
        <v/>
      </c>
      <c r="B167" t="n">
        <v>0.2063492063492064</v>
      </c>
    </row>
    <row r="168">
      <c r="A168">
        <f>HYPERLINK("https://stackoverflow.com/q/49984925", "49984925")</f>
        <v/>
      </c>
      <c r="B168" t="n">
        <v>0.2640977443609023</v>
      </c>
    </row>
    <row r="169">
      <c r="A169">
        <f>HYPERLINK("https://stackoverflow.com/q/50018204", "50018204")</f>
        <v/>
      </c>
      <c r="B169" t="n">
        <v>0.175383814728077</v>
      </c>
    </row>
    <row r="170">
      <c r="A170">
        <f>HYPERLINK("https://stackoverflow.com/q/50156366", "50156366")</f>
        <v/>
      </c>
      <c r="B170" t="n">
        <v>0.2199273283610634</v>
      </c>
    </row>
    <row r="171">
      <c r="A171">
        <f>HYPERLINK("https://stackoverflow.com/q/50168921", "50168921")</f>
        <v/>
      </c>
      <c r="B171" t="n">
        <v>0.2685586018919353</v>
      </c>
    </row>
    <row r="172">
      <c r="A172">
        <f>HYPERLINK("https://stackoverflow.com/q/50247924", "50247924")</f>
        <v/>
      </c>
      <c r="B172" t="n">
        <v>0.242553950419119</v>
      </c>
    </row>
    <row r="173">
      <c r="A173">
        <f>HYPERLINK("https://stackoverflow.com/q/50407983", "50407983")</f>
        <v/>
      </c>
      <c r="B173" t="n">
        <v>0.3542791687121584</v>
      </c>
    </row>
    <row r="174">
      <c r="A174">
        <f>HYPERLINK("https://stackoverflow.com/q/50427696", "50427696")</f>
        <v/>
      </c>
      <c r="B174" t="n">
        <v>0.2678110003691399</v>
      </c>
    </row>
    <row r="175">
      <c r="A175">
        <f>HYPERLINK("https://stackoverflow.com/q/50462355", "50462355")</f>
        <v/>
      </c>
      <c r="B175" t="n">
        <v>0.2227602905569007</v>
      </c>
    </row>
    <row r="176">
      <c r="A176">
        <f>HYPERLINK("https://stackoverflow.com/q/50479987", "50479987")</f>
        <v/>
      </c>
      <c r="B176" t="n">
        <v>0.2880952380952381</v>
      </c>
    </row>
    <row r="177">
      <c r="A177">
        <f>HYPERLINK("https://stackoverflow.com/q/50491544", "50491544")</f>
        <v/>
      </c>
      <c r="B177" t="n">
        <v>0.2388632872503841</v>
      </c>
    </row>
    <row r="178">
      <c r="A178">
        <f>HYPERLINK("https://stackoverflow.com/q/50591528", "50591528")</f>
        <v/>
      </c>
      <c r="B178" t="n">
        <v>0.1704014939309057</v>
      </c>
    </row>
    <row r="179">
      <c r="A179">
        <f>HYPERLINK("https://stackoverflow.com/q/50628776", "50628776")</f>
        <v/>
      </c>
      <c r="B179" t="n">
        <v>0.2663462938692297</v>
      </c>
    </row>
    <row r="180">
      <c r="A180">
        <f>HYPERLINK("https://stackoverflow.com/q/50641477", "50641477")</f>
        <v/>
      </c>
      <c r="B180" t="n">
        <v>0.2329695767195767</v>
      </c>
    </row>
    <row r="181">
      <c r="A181">
        <f>HYPERLINK("https://stackoverflow.com/q/50822695", "50822695")</f>
        <v/>
      </c>
      <c r="B181" t="n">
        <v>0.2334656084656085</v>
      </c>
    </row>
    <row r="182">
      <c r="A182">
        <f>HYPERLINK("https://stackoverflow.com/q/50823383", "50823383")</f>
        <v/>
      </c>
      <c r="B182" t="n">
        <v>0.2545634920634921</v>
      </c>
    </row>
    <row r="183">
      <c r="A183">
        <f>HYPERLINK("https://stackoverflow.com/q/50874376", "50874376")</f>
        <v/>
      </c>
      <c r="B183" t="n">
        <v>0.4878215654077724</v>
      </c>
    </row>
    <row r="184">
      <c r="A184">
        <f>HYPERLINK("https://stackoverflow.com/q/50936643", "50936643")</f>
        <v/>
      </c>
      <c r="B184" t="n">
        <v>0.328798185941043</v>
      </c>
    </row>
    <row r="185">
      <c r="A185">
        <f>HYPERLINK("https://stackoverflow.com/q/50945866", "50945866")</f>
        <v/>
      </c>
      <c r="B185" t="n">
        <v>0.2241791693846489</v>
      </c>
    </row>
    <row r="186">
      <c r="A186">
        <f>HYPERLINK("https://stackoverflow.com/q/51000955", "51000955")</f>
        <v/>
      </c>
      <c r="B186" t="n">
        <v>0.2288961038961039</v>
      </c>
    </row>
    <row r="187">
      <c r="A187">
        <f>HYPERLINK("https://stackoverflow.com/q/51142087", "51142087")</f>
        <v/>
      </c>
      <c r="B187" t="n">
        <v>0.2334656084656085</v>
      </c>
    </row>
    <row r="188">
      <c r="A188">
        <f>HYPERLINK("https://stackoverflow.com/q/51289884", "51289884")</f>
        <v/>
      </c>
      <c r="B188" t="n">
        <v>0.2085848423876593</v>
      </c>
    </row>
    <row r="189">
      <c r="A189">
        <f>HYPERLINK("https://stackoverflow.com/q/51303561", "51303561")</f>
        <v/>
      </c>
      <c r="B189" t="n">
        <v>0.2059843094325853</v>
      </c>
    </row>
    <row r="190">
      <c r="A190">
        <f>HYPERLINK("https://stackoverflow.com/q/51308896", "51308896")</f>
        <v/>
      </c>
      <c r="B190" t="n">
        <v>0.2008757525998905</v>
      </c>
    </row>
    <row r="191">
      <c r="A191">
        <f>HYPERLINK("https://stackoverflow.com/q/51312073", "51312073")</f>
        <v/>
      </c>
      <c r="B191" t="n">
        <v>0.3485714285714285</v>
      </c>
    </row>
    <row r="192">
      <c r="A192">
        <f>HYPERLINK("https://stackoverflow.com/q/51389551", "51389551")</f>
        <v/>
      </c>
      <c r="B192" t="n">
        <v>0.3001443001443002</v>
      </c>
    </row>
    <row r="193">
      <c r="A193">
        <f>HYPERLINK("https://stackoverflow.com/q/51429292", "51429292")</f>
        <v/>
      </c>
      <c r="B193" t="n">
        <v>0.2953840540047437</v>
      </c>
    </row>
    <row r="194">
      <c r="A194">
        <f>HYPERLINK("https://stackoverflow.com/q/51488750", "51488750")</f>
        <v/>
      </c>
      <c r="B194" t="n">
        <v>0.2762304083058801</v>
      </c>
    </row>
    <row r="195">
      <c r="A195">
        <f>HYPERLINK("https://stackoverflow.com/q/51525766", "51525766")</f>
        <v/>
      </c>
      <c r="B195" t="n">
        <v>0.239795918367347</v>
      </c>
    </row>
    <row r="196">
      <c r="A196">
        <f>HYPERLINK("https://stackoverflow.com/q/51555502", "51555502")</f>
        <v/>
      </c>
      <c r="B196" t="n">
        <v>0.2615670381627829</v>
      </c>
    </row>
    <row r="197">
      <c r="A197">
        <f>HYPERLINK("https://stackoverflow.com/q/51649558", "51649558")</f>
        <v/>
      </c>
      <c r="B197" t="n">
        <v>0.180848295602394</v>
      </c>
    </row>
    <row r="198">
      <c r="A198">
        <f>HYPERLINK("https://stackoverflow.com/q/51731481", "51731481")</f>
        <v/>
      </c>
      <c r="B198" t="n">
        <v>0.2378777995216352</v>
      </c>
    </row>
    <row r="199">
      <c r="A199">
        <f>HYPERLINK("https://stackoverflow.com/q/51769448", "51769448")</f>
        <v/>
      </c>
      <c r="B199" t="n">
        <v>0.2013554485464598</v>
      </c>
    </row>
    <row r="200">
      <c r="A200">
        <f>HYPERLINK("https://stackoverflow.com/q/51875348", "51875348")</f>
        <v/>
      </c>
      <c r="B200" t="n">
        <v>0.1981342244500139</v>
      </c>
    </row>
    <row r="201">
      <c r="A201">
        <f>HYPERLINK("https://stackoverflow.com/q/51876478", "51876478")</f>
        <v/>
      </c>
      <c r="B201" t="n">
        <v>0.293452380952381</v>
      </c>
    </row>
    <row r="202">
      <c r="A202">
        <f>HYPERLINK("https://stackoverflow.com/q/51895945", "51895945")</f>
        <v/>
      </c>
      <c r="B202" t="n">
        <v>0.2458471760797342</v>
      </c>
    </row>
    <row r="203">
      <c r="A203">
        <f>HYPERLINK("https://stackoverflow.com/q/51973751", "51973751")</f>
        <v/>
      </c>
      <c r="B203" t="n">
        <v>0.234025234025234</v>
      </c>
    </row>
    <row r="204">
      <c r="A204">
        <f>HYPERLINK("https://stackoverflow.com/q/51993959", "51993959")</f>
        <v/>
      </c>
      <c r="B204" t="n">
        <v>0.3311931514178705</v>
      </c>
    </row>
    <row r="205">
      <c r="A205">
        <f>HYPERLINK("https://stackoverflow.com/q/52034362", "52034362")</f>
        <v/>
      </c>
      <c r="B205" t="n">
        <v>0.2361712361712362</v>
      </c>
    </row>
    <row r="206">
      <c r="A206">
        <f>HYPERLINK("https://stackoverflow.com/q/52052148", "52052148")</f>
        <v/>
      </c>
      <c r="B206" t="n">
        <v>0.2336860670194004</v>
      </c>
    </row>
    <row r="207">
      <c r="A207">
        <f>HYPERLINK("https://stackoverflow.com/q/52083694", "52083694")</f>
        <v/>
      </c>
      <c r="B207" t="n">
        <v>0.227234753550543</v>
      </c>
    </row>
    <row r="208">
      <c r="A208">
        <f>HYPERLINK("https://stackoverflow.com/q/52085701", "52085701")</f>
        <v/>
      </c>
      <c r="B208" t="n">
        <v>0.2932392710170488</v>
      </c>
    </row>
    <row r="209">
      <c r="A209">
        <f>HYPERLINK("https://stackoverflow.com/q/52144934", "52144934")</f>
        <v/>
      </c>
      <c r="B209" t="n">
        <v>0.2409381663113006</v>
      </c>
    </row>
    <row r="210">
      <c r="A210">
        <f>HYPERLINK("https://stackoverflow.com/q/52145113", "52145113")</f>
        <v/>
      </c>
      <c r="B210" t="n">
        <v>0.2575963718820862</v>
      </c>
    </row>
    <row r="211">
      <c r="A211">
        <f>HYPERLINK("https://stackoverflow.com/q/52205799", "52205799")</f>
        <v/>
      </c>
      <c r="B211" t="n">
        <v>0.2001380262249828</v>
      </c>
    </row>
    <row r="212">
      <c r="A212">
        <f>HYPERLINK("https://stackoverflow.com/q/52213181", "52213181")</f>
        <v/>
      </c>
      <c r="B212" t="n">
        <v>0.2646932646932648</v>
      </c>
    </row>
    <row r="213">
      <c r="A213">
        <f>HYPERLINK("https://stackoverflow.com/q/52261990", "52261990")</f>
        <v/>
      </c>
      <c r="B213" t="n">
        <v>0.2117147328414934</v>
      </c>
    </row>
    <row r="214">
      <c r="A214">
        <f>HYPERLINK("https://stackoverflow.com/q/52264141", "52264141")</f>
        <v/>
      </c>
      <c r="B214" t="n">
        <v>0.1979949874686717</v>
      </c>
    </row>
    <row r="215">
      <c r="A215">
        <f>HYPERLINK("https://stackoverflow.com/q/52325612", "52325612")</f>
        <v/>
      </c>
      <c r="B215" t="n">
        <v>0.1919381787802841</v>
      </c>
    </row>
    <row r="216">
      <c r="A216">
        <f>HYPERLINK("https://stackoverflow.com/q/52353918", "52353918")</f>
        <v/>
      </c>
      <c r="B216" t="n">
        <v>0.2122554448135844</v>
      </c>
    </row>
    <row r="217">
      <c r="A217">
        <f>HYPERLINK("https://stackoverflow.com/q/52441440", "52441440")</f>
        <v/>
      </c>
      <c r="B217" t="n">
        <v>0.29004329004329</v>
      </c>
    </row>
    <row r="218">
      <c r="A218">
        <f>HYPERLINK("https://stackoverflow.com/q/52593036", "52593036")</f>
        <v/>
      </c>
      <c r="B218" t="n">
        <v>0.3209198209198209</v>
      </c>
    </row>
    <row r="219">
      <c r="A219">
        <f>HYPERLINK("https://stackoverflow.com/q/52668100", "52668100")</f>
        <v/>
      </c>
      <c r="B219" t="n">
        <v>0.2523515579071135</v>
      </c>
    </row>
    <row r="220">
      <c r="A220">
        <f>HYPERLINK("https://stackoverflow.com/q/52736363", "52736363")</f>
        <v/>
      </c>
      <c r="B220" t="n">
        <v>0.2270899470899471</v>
      </c>
    </row>
    <row r="221">
      <c r="A221">
        <f>HYPERLINK("https://stackoverflow.com/q/52805378", "52805378")</f>
        <v/>
      </c>
      <c r="B221" t="n">
        <v>0.2825814536340853</v>
      </c>
    </row>
    <row r="222">
      <c r="A222">
        <f>HYPERLINK("https://stackoverflow.com/q/52814608", "52814608")</f>
        <v/>
      </c>
      <c r="B222" t="n">
        <v>0.2835466051325081</v>
      </c>
    </row>
    <row r="223">
      <c r="A223">
        <f>HYPERLINK("https://stackoverflow.com/q/52825572", "52825572")</f>
        <v/>
      </c>
      <c r="B223" t="n">
        <v>0.2404232804232804</v>
      </c>
    </row>
    <row r="224">
      <c r="A224">
        <f>HYPERLINK("https://stackoverflow.com/q/52831801", "52831801")</f>
        <v/>
      </c>
      <c r="B224" t="n">
        <v>0.2581645685093961</v>
      </c>
    </row>
    <row r="225">
      <c r="A225">
        <f>HYPERLINK("https://stackoverflow.com/q/52840363", "52840363")</f>
        <v/>
      </c>
      <c r="B225" t="n">
        <v>0.2397904145476961</v>
      </c>
    </row>
    <row r="226">
      <c r="A226">
        <f>HYPERLINK("https://stackoverflow.com/q/52874947", "52874947")</f>
        <v/>
      </c>
      <c r="B226" t="n">
        <v>0.2194036493101914</v>
      </c>
    </row>
    <row r="227">
      <c r="A227">
        <f>HYPERLINK("https://stackoverflow.com/q/52917737", "52917737")</f>
        <v/>
      </c>
      <c r="B227" t="n">
        <v>0.2233560090702948</v>
      </c>
    </row>
    <row r="228">
      <c r="A228">
        <f>HYPERLINK("https://stackoverflow.com/q/52960863", "52960863")</f>
        <v/>
      </c>
      <c r="B228" t="n">
        <v>0.2807391613361763</v>
      </c>
    </row>
    <row r="229">
      <c r="A229">
        <f>HYPERLINK("https://stackoverflow.com/q/53027157", "53027157")</f>
        <v/>
      </c>
      <c r="B229" t="n">
        <v>0.1937095825984715</v>
      </c>
    </row>
    <row r="230">
      <c r="A230">
        <f>HYPERLINK("https://stackoverflow.com/q/53082622", "53082622")</f>
        <v/>
      </c>
      <c r="B230" t="n">
        <v>0.3603055257190596</v>
      </c>
    </row>
    <row r="231">
      <c r="A231">
        <f>HYPERLINK("https://stackoverflow.com/q/53109130", "53109130")</f>
        <v/>
      </c>
      <c r="B231" t="n">
        <v>0.3222058582883326</v>
      </c>
    </row>
    <row r="232">
      <c r="A232">
        <f>HYPERLINK("https://stackoverflow.com/q/53161038", "53161038")</f>
        <v/>
      </c>
      <c r="B232" t="n">
        <v>0.2386072708653354</v>
      </c>
    </row>
    <row r="233">
      <c r="A233">
        <f>HYPERLINK("https://stackoverflow.com/q/53195363", "53195363")</f>
        <v/>
      </c>
      <c r="B233" t="n">
        <v>0.2226240707253366</v>
      </c>
    </row>
    <row r="234">
      <c r="A234">
        <f>HYPERLINK("https://stackoverflow.com/q/53287555", "53287555")</f>
        <v/>
      </c>
      <c r="B234" t="n">
        <v>0.2576441102756893</v>
      </c>
    </row>
    <row r="235">
      <c r="A235">
        <f>HYPERLINK("https://stackoverflow.com/q/53290593", "53290593")</f>
        <v/>
      </c>
      <c r="B235" t="n">
        <v>0.2262238228624784</v>
      </c>
    </row>
    <row r="236">
      <c r="A236">
        <f>HYPERLINK("https://stackoverflow.com/q/53439446", "53439446")</f>
        <v/>
      </c>
      <c r="B236" t="n">
        <v>0.212218220621582</v>
      </c>
    </row>
    <row r="237">
      <c r="A237">
        <f>HYPERLINK("https://stackoverflow.com/q/53528663", "53528663")</f>
        <v/>
      </c>
      <c r="B237" t="n">
        <v>0.1846053489889106</v>
      </c>
    </row>
    <row r="238">
      <c r="A238">
        <f>HYPERLINK("https://stackoverflow.com/q/53590585", "53590585")</f>
        <v/>
      </c>
      <c r="B238" t="n">
        <v>0.2493121693121693</v>
      </c>
    </row>
    <row r="239">
      <c r="A239">
        <f>HYPERLINK("https://stackoverflow.com/q/53707341", "53707341")</f>
        <v/>
      </c>
      <c r="B239" t="n">
        <v>0.2132796780684105</v>
      </c>
    </row>
    <row r="240">
      <c r="A240">
        <f>HYPERLINK("https://stackoverflow.com/q/53808662", "53808662")</f>
        <v/>
      </c>
      <c r="B240" t="n">
        <v>0.2627257799671593</v>
      </c>
    </row>
    <row r="241">
      <c r="A241">
        <f>HYPERLINK("https://stackoverflow.com/q/53843585", "53843585")</f>
        <v/>
      </c>
      <c r="B241" t="n">
        <v>0.1991341991341991</v>
      </c>
    </row>
    <row r="242">
      <c r="A242">
        <f>HYPERLINK("https://stackoverflow.com/q/53961151", "53961151")</f>
        <v/>
      </c>
      <c r="B242" t="n">
        <v>0.2122554448135844</v>
      </c>
    </row>
    <row r="243">
      <c r="A243">
        <f>HYPERLINK("https://stackoverflow.com/q/54005457", "54005457")</f>
        <v/>
      </c>
      <c r="B243" t="n">
        <v>0.2371750632620198</v>
      </c>
    </row>
    <row r="244">
      <c r="A244">
        <f>HYPERLINK("https://stackoverflow.com/q/54077904", "54077904")</f>
        <v/>
      </c>
      <c r="B244" t="n">
        <v>0.2202249553242931</v>
      </c>
    </row>
    <row r="245">
      <c r="A245">
        <f>HYPERLINK("https://stackoverflow.com/q/54123965", "54123965")</f>
        <v/>
      </c>
      <c r="B245" t="n">
        <v>0.3933843933843935</v>
      </c>
    </row>
    <row r="246">
      <c r="A246">
        <f>HYPERLINK("https://stackoverflow.com/q/54178050", "54178050")</f>
        <v/>
      </c>
      <c r="B246" t="n">
        <v>0.2521541950113379</v>
      </c>
    </row>
    <row r="247">
      <c r="A247">
        <f>HYPERLINK("https://stackoverflow.com/q/54186801", "54186801")</f>
        <v/>
      </c>
      <c r="B247" t="n">
        <v>0.2431680576010473</v>
      </c>
    </row>
    <row r="248">
      <c r="A248">
        <f>HYPERLINK("https://stackoverflow.com/q/54192453", "54192453")</f>
        <v/>
      </c>
      <c r="B248" t="n">
        <v>0.3517943409247757</v>
      </c>
    </row>
    <row r="249">
      <c r="A249">
        <f>HYPERLINK("https://stackoverflow.com/q/54223484", "54223484")</f>
        <v/>
      </c>
      <c r="B249" t="n">
        <v>0.2495514147688061</v>
      </c>
    </row>
    <row r="250">
      <c r="A250">
        <f>HYPERLINK("https://stackoverflow.com/q/54288494", "54288494")</f>
        <v/>
      </c>
      <c r="B250" t="n">
        <v>0.3103592314118631</v>
      </c>
    </row>
    <row r="251">
      <c r="A251">
        <f>HYPERLINK("https://stackoverflow.com/q/54333889", "54333889")</f>
        <v/>
      </c>
      <c r="B251" t="n">
        <v>0.1867413632119514</v>
      </c>
    </row>
    <row r="252">
      <c r="A252">
        <f>HYPERLINK("https://stackoverflow.com/q/54365658", "54365658")</f>
        <v/>
      </c>
      <c r="B252" t="n">
        <v>0.2027955460791282</v>
      </c>
    </row>
    <row r="253">
      <c r="A253">
        <f>HYPERLINK("https://stackoverflow.com/q/54406837", "54406837")</f>
        <v/>
      </c>
      <c r="B253" t="n">
        <v>0.2162410858063032</v>
      </c>
    </row>
    <row r="254">
      <c r="A254">
        <f>HYPERLINK("https://stackoverflow.com/q/54446465", "54446465")</f>
        <v/>
      </c>
      <c r="B254" t="n">
        <v>0.1870552818828681</v>
      </c>
    </row>
    <row r="255">
      <c r="A255">
        <f>HYPERLINK("https://stackoverflow.com/q/54520497", "54520497")</f>
        <v/>
      </c>
      <c r="B255" t="n">
        <v>0.254472159234064</v>
      </c>
    </row>
    <row r="256">
      <c r="A256">
        <f>HYPERLINK("https://stackoverflow.com/q/54563348", "54563348")</f>
        <v/>
      </c>
      <c r="B256" t="n">
        <v>0.2582199546485261</v>
      </c>
    </row>
    <row r="257">
      <c r="A257">
        <f>HYPERLINK("https://stackoverflow.com/q/54773028", "54773028")</f>
        <v/>
      </c>
      <c r="B257" t="n">
        <v>0.2004884004884005</v>
      </c>
    </row>
    <row r="258">
      <c r="A258">
        <f>HYPERLINK("https://stackoverflow.com/q/54828156", "54828156")</f>
        <v/>
      </c>
      <c r="B258" t="n">
        <v>0.2327355184498041</v>
      </c>
    </row>
    <row r="259">
      <c r="A259">
        <f>HYPERLINK("https://stackoverflow.com/q/54829314", "54829314")</f>
        <v/>
      </c>
      <c r="B259" t="n">
        <v>0.2247875581208915</v>
      </c>
    </row>
    <row r="260">
      <c r="A260">
        <f>HYPERLINK("https://stackoverflow.com/q/54857737", "54857737")</f>
        <v/>
      </c>
      <c r="B260" t="n">
        <v>0.2447619047619048</v>
      </c>
    </row>
    <row r="261">
      <c r="A261">
        <f>HYPERLINK("https://stackoverflow.com/q/54900592", "54900592")</f>
        <v/>
      </c>
      <c r="B261" t="n">
        <v>0.3785883147585276</v>
      </c>
    </row>
    <row r="262">
      <c r="A262">
        <f>HYPERLINK("https://stackoverflow.com/q/54945975", "54945975")</f>
        <v/>
      </c>
      <c r="B262" t="n">
        <v>0.1888619854721549</v>
      </c>
    </row>
    <row r="263">
      <c r="A263">
        <f>HYPERLINK("https://stackoverflow.com/q/54951696", "54951696")</f>
        <v/>
      </c>
      <c r="B263" t="n">
        <v>0.24496336996337</v>
      </c>
    </row>
    <row r="264">
      <c r="A264">
        <f>HYPERLINK("https://stackoverflow.com/q/55006077", "55006077")</f>
        <v/>
      </c>
      <c r="B264" t="n">
        <v>0.2646370023419204</v>
      </c>
    </row>
    <row r="265">
      <c r="A265">
        <f>HYPERLINK("https://stackoverflow.com/q/55026722", "55026722")</f>
        <v/>
      </c>
      <c r="B265" t="n">
        <v>0.3242775742775743</v>
      </c>
    </row>
    <row r="266">
      <c r="A266">
        <f>HYPERLINK("https://stackoverflow.com/q/55064804", "55064804")</f>
        <v/>
      </c>
      <c r="B266" t="n">
        <v>0.2646016335336724</v>
      </c>
    </row>
    <row r="267">
      <c r="A267">
        <f>HYPERLINK("https://stackoverflow.com/q/55075917", "55075917")</f>
        <v/>
      </c>
      <c r="B267" t="n">
        <v>0.1987789987789988</v>
      </c>
    </row>
    <row r="268">
      <c r="A268">
        <f>HYPERLINK("https://stackoverflow.com/q/55122901", "55122901")</f>
        <v/>
      </c>
      <c r="B268" t="n">
        <v>0.3871810327506531</v>
      </c>
    </row>
    <row r="269">
      <c r="A269">
        <f>HYPERLINK("https://stackoverflow.com/q/55178584", "55178584")</f>
        <v/>
      </c>
      <c r="B269" t="n">
        <v>0.3217538381472808</v>
      </c>
    </row>
    <row r="270">
      <c r="A270">
        <f>HYPERLINK("https://stackoverflow.com/q/55179755", "55179755")</f>
        <v/>
      </c>
      <c r="B270" t="n">
        <v>0.2721361637024287</v>
      </c>
    </row>
    <row r="271">
      <c r="A271">
        <f>HYPERLINK("https://stackoverflow.com/q/55193693", "55193693")</f>
        <v/>
      </c>
      <c r="B271" t="n">
        <v>0.3295157725537473</v>
      </c>
    </row>
    <row r="272">
      <c r="A272">
        <f>HYPERLINK("https://stackoverflow.com/q/55220739", "55220739")</f>
        <v/>
      </c>
      <c r="B272" t="n">
        <v>0.1938897422768391</v>
      </c>
    </row>
    <row r="273">
      <c r="A273">
        <f>HYPERLINK("https://stackoverflow.com/q/55224716", "55224716")</f>
        <v/>
      </c>
      <c r="B273" t="n">
        <v>0.3537219485495348</v>
      </c>
    </row>
    <row r="274">
      <c r="A274">
        <f>HYPERLINK("https://stackoverflow.com/q/55275485", "55275485")</f>
        <v/>
      </c>
      <c r="B274" t="n">
        <v>0.2648526077097506</v>
      </c>
    </row>
    <row r="275">
      <c r="A275">
        <f>HYPERLINK("https://stackoverflow.com/q/55283256", "55283256")</f>
        <v/>
      </c>
      <c r="B275" t="n">
        <v>0.4371854432830043</v>
      </c>
    </row>
    <row r="276">
      <c r="A276">
        <f>HYPERLINK("https://stackoverflow.com/q/55408264", "55408264")</f>
        <v/>
      </c>
      <c r="B276" t="n">
        <v>0.2658730158730159</v>
      </c>
    </row>
    <row r="277">
      <c r="A277">
        <f>HYPERLINK("https://stackoverflow.com/q/55514820", "55514820")</f>
        <v/>
      </c>
      <c r="B277" t="n">
        <v>0.273469387755102</v>
      </c>
    </row>
    <row r="278">
      <c r="A278">
        <f>HYPERLINK("https://stackoverflow.com/q/55726611", "55726611")</f>
        <v/>
      </c>
      <c r="B278" t="n">
        <v>0.2767857142857143</v>
      </c>
    </row>
    <row r="279">
      <c r="A279">
        <f>HYPERLINK("https://stackoverflow.com/q/55748694", "55748694")</f>
        <v/>
      </c>
      <c r="B279" t="n">
        <v>0.1991341991341991</v>
      </c>
    </row>
    <row r="280">
      <c r="A280">
        <f>HYPERLINK("https://stackoverflow.com/q/55749828", "55749828")</f>
        <v/>
      </c>
      <c r="B280" t="n">
        <v>0.205787329681135</v>
      </c>
    </row>
    <row r="281">
      <c r="A281">
        <f>HYPERLINK("https://stackoverflow.com/q/55791116", "55791116")</f>
        <v/>
      </c>
      <c r="B281" t="n">
        <v>0.3182266009852218</v>
      </c>
    </row>
    <row r="282">
      <c r="A282">
        <f>HYPERLINK("https://stackoverflow.com/q/55801290", "55801290")</f>
        <v/>
      </c>
      <c r="B282" t="n">
        <v>0.1789493575207861</v>
      </c>
    </row>
    <row r="283">
      <c r="A283">
        <f>HYPERLINK("https://stackoverflow.com/q/55835107", "55835107")</f>
        <v/>
      </c>
      <c r="B283" t="n">
        <v>0.1837827500478103</v>
      </c>
    </row>
    <row r="284">
      <c r="A284">
        <f>HYPERLINK("https://stackoverflow.com/q/55835640", "55835640")</f>
        <v/>
      </c>
      <c r="B284" t="n">
        <v>0.3392857142857144</v>
      </c>
    </row>
    <row r="285">
      <c r="A285">
        <f>HYPERLINK("https://stackoverflow.com/q/55853297", "55853297")</f>
        <v/>
      </c>
      <c r="B285" t="n">
        <v>0.2289291303375811</v>
      </c>
    </row>
    <row r="286">
      <c r="A286">
        <f>HYPERLINK("https://stackoverflow.com/q/55938858", "55938858")</f>
        <v/>
      </c>
      <c r="B286" t="n">
        <v>0.1767925561029009</v>
      </c>
    </row>
    <row r="287">
      <c r="A287">
        <f>HYPERLINK("https://stackoverflow.com/q/55991295", "55991295")</f>
        <v/>
      </c>
      <c r="B287" t="n">
        <v>0.2069644395225791</v>
      </c>
    </row>
    <row r="288">
      <c r="A288">
        <f>HYPERLINK("https://stackoverflow.com/q/56006399", "56006399")</f>
        <v/>
      </c>
      <c r="B288" t="n">
        <v>0.2027588813303099</v>
      </c>
    </row>
    <row r="289">
      <c r="A289">
        <f>HYPERLINK("https://stackoverflow.com/q/56042376", "56042376")</f>
        <v/>
      </c>
      <c r="B289" t="n">
        <v>0.1833077316948285</v>
      </c>
    </row>
    <row r="290">
      <c r="A290">
        <f>HYPERLINK("https://stackoverflow.com/q/56065738", "56065738")</f>
        <v/>
      </c>
      <c r="B290" t="n">
        <v>0.3768253968253967</v>
      </c>
    </row>
    <row r="291">
      <c r="A291">
        <f>HYPERLINK("https://stackoverflow.com/q/56078834", "56078834")</f>
        <v/>
      </c>
      <c r="B291" t="n">
        <v>0.3505515200430455</v>
      </c>
    </row>
    <row r="292">
      <c r="A292">
        <f>HYPERLINK("https://stackoverflow.com/q/56111559", "56111559")</f>
        <v/>
      </c>
      <c r="B292" t="n">
        <v>0.18308327897369</v>
      </c>
    </row>
    <row r="293">
      <c r="A293">
        <f>HYPERLINK("https://stackoverflow.com/q/56128042", "56128042")</f>
        <v/>
      </c>
      <c r="B293" t="n">
        <v>0.1998371998371999</v>
      </c>
    </row>
    <row r="294">
      <c r="A294">
        <f>HYPERLINK("https://stackoverflow.com/q/56165773", "56165773")</f>
        <v/>
      </c>
      <c r="B294" t="n">
        <v>0.2369614512471656</v>
      </c>
    </row>
    <row r="295">
      <c r="A295">
        <f>HYPERLINK("https://stackoverflow.com/q/56205989", "56205989")</f>
        <v/>
      </c>
      <c r="B295" t="n">
        <v>0.2225957049486461</v>
      </c>
    </row>
    <row r="296">
      <c r="A296">
        <f>HYPERLINK("https://stackoverflow.com/q/56215583", "56215583")</f>
        <v/>
      </c>
      <c r="B296" t="n">
        <v>0.2210884353741497</v>
      </c>
    </row>
    <row r="297">
      <c r="A297">
        <f>HYPERLINK("https://stackoverflow.com/q/56312879", "56312879")</f>
        <v/>
      </c>
      <c r="B297" t="n">
        <v>0.1764584621727479</v>
      </c>
    </row>
    <row r="298">
      <c r="A298">
        <f>HYPERLINK("https://stackoverflow.com/q/56363028", "56363028")</f>
        <v/>
      </c>
      <c r="B298" t="n">
        <v>0.2540903540903542</v>
      </c>
    </row>
    <row r="299">
      <c r="A299">
        <f>HYPERLINK("https://stackoverflow.com/q/56421760", "56421760")</f>
        <v/>
      </c>
      <c r="B299" t="n">
        <v>0.2067271352985639</v>
      </c>
    </row>
    <row r="300">
      <c r="A300">
        <f>HYPERLINK("https://stackoverflow.com/q/56508970", "56508970")</f>
        <v/>
      </c>
      <c r="B300" t="n">
        <v>0.2950342216397262</v>
      </c>
    </row>
    <row r="301">
      <c r="A301">
        <f>HYPERLINK("https://stackoverflow.com/q/56586268", "56586268")</f>
        <v/>
      </c>
      <c r="B301" t="n">
        <v>0.2682132682132683</v>
      </c>
    </row>
    <row r="302">
      <c r="A302">
        <f>HYPERLINK("https://stackoverflow.com/q/56600624", "56600624")</f>
        <v/>
      </c>
      <c r="B302" t="n">
        <v>0.2665271236699808</v>
      </c>
    </row>
    <row r="303">
      <c r="A303">
        <f>HYPERLINK("https://stackoverflow.com/q/56603585", "56603585")</f>
        <v/>
      </c>
      <c r="B303" t="n">
        <v>0.212729536258948</v>
      </c>
    </row>
    <row r="304">
      <c r="A304">
        <f>HYPERLINK("https://stackoverflow.com/q/56633307", "56633307")</f>
        <v/>
      </c>
      <c r="B304" t="n">
        <v>0.2986542443064182</v>
      </c>
    </row>
    <row r="305">
      <c r="A305">
        <f>HYPERLINK("https://stackoverflow.com/q/56646153", "56646153")</f>
        <v/>
      </c>
      <c r="B305" t="n">
        <v>0.2415140415140415</v>
      </c>
    </row>
    <row r="306">
      <c r="A306">
        <f>HYPERLINK("https://stackoverflow.com/q/56650002", "56650002")</f>
        <v/>
      </c>
      <c r="B306" t="n">
        <v>0.2363557295064145</v>
      </c>
    </row>
    <row r="307">
      <c r="A307">
        <f>HYPERLINK("https://stackoverflow.com/q/56674480", "56674480")</f>
        <v/>
      </c>
      <c r="B307" t="n">
        <v>0.1859169199594732</v>
      </c>
    </row>
    <row r="308">
      <c r="A308">
        <f>HYPERLINK("https://stackoverflow.com/q/56679178", "56679178")</f>
        <v/>
      </c>
      <c r="B308" t="n">
        <v>0.2411816578483245</v>
      </c>
    </row>
    <row r="309">
      <c r="A309">
        <f>HYPERLINK("https://stackoverflow.com/q/56741525", "56741525")</f>
        <v/>
      </c>
      <c r="B309" t="n">
        <v>0.2902187902187903</v>
      </c>
    </row>
    <row r="310">
      <c r="A310">
        <f>HYPERLINK("https://stackoverflow.com/q/56859374", "56859374")</f>
        <v/>
      </c>
      <c r="B310" t="n">
        <v>0.3220215289180807</v>
      </c>
    </row>
    <row r="311">
      <c r="A311">
        <f>HYPERLINK("https://stackoverflow.com/q/56860758", "56860758")</f>
        <v/>
      </c>
      <c r="B311" t="n">
        <v>0.2112193362193363</v>
      </c>
    </row>
    <row r="312">
      <c r="A312">
        <f>HYPERLINK("https://stackoverflow.com/q/56929036", "56929036")</f>
        <v/>
      </c>
      <c r="B312" t="n">
        <v>0.2831022704440426</v>
      </c>
    </row>
    <row r="313">
      <c r="A313">
        <f>HYPERLINK("https://stackoverflow.com/q/56961193", "56961193")</f>
        <v/>
      </c>
      <c r="B313" t="n">
        <v>0.212912087912088</v>
      </c>
    </row>
    <row r="314">
      <c r="A314">
        <f>HYPERLINK("https://stackoverflow.com/q/57016969", "57016969")</f>
        <v/>
      </c>
      <c r="B314" t="n">
        <v>0.2375601926163724</v>
      </c>
    </row>
    <row r="315">
      <c r="A315">
        <f>HYPERLINK("https://stackoverflow.com/q/57017120", "57017120")</f>
        <v/>
      </c>
      <c r="B315" t="n">
        <v>0.2450869236583523</v>
      </c>
    </row>
    <row r="316">
      <c r="A316">
        <f>HYPERLINK("https://stackoverflow.com/q/57043373", "57043373")</f>
        <v/>
      </c>
      <c r="B316" t="n">
        <v>0.2418814620649483</v>
      </c>
    </row>
    <row r="317">
      <c r="A317">
        <f>HYPERLINK("https://stackoverflow.com/q/57046996", "57046996")</f>
        <v/>
      </c>
      <c r="B317" t="n">
        <v>0.2803487592219988</v>
      </c>
    </row>
    <row r="318">
      <c r="A318">
        <f>HYPERLINK("https://stackoverflow.com/q/57061468", "57061468")</f>
        <v/>
      </c>
      <c r="B318" t="n">
        <v>0.3070436507936509</v>
      </c>
    </row>
    <row r="319">
      <c r="A319">
        <f>HYPERLINK("https://stackoverflow.com/q/57076871", "57076871")</f>
        <v/>
      </c>
      <c r="B319" t="n">
        <v>0.235279057859703</v>
      </c>
    </row>
    <row r="320">
      <c r="A320">
        <f>HYPERLINK("https://stackoverflow.com/q/57097533", "57097533")</f>
        <v/>
      </c>
      <c r="B320" t="n">
        <v>0.3199665831244779</v>
      </c>
    </row>
    <row r="321">
      <c r="A321">
        <f>HYPERLINK("https://stackoverflow.com/q/57098814", "57098814")</f>
        <v/>
      </c>
      <c r="B321" t="n">
        <v>0.231859410430839</v>
      </c>
    </row>
    <row r="322">
      <c r="A322">
        <f>HYPERLINK("https://stackoverflow.com/q/57124843", "57124843")</f>
        <v/>
      </c>
      <c r="B322" t="n">
        <v>0.3146650693820506</v>
      </c>
    </row>
    <row r="323">
      <c r="A323">
        <f>HYPERLINK("https://stackoverflow.com/q/57127349", "57127349")</f>
        <v/>
      </c>
      <c r="B323" t="n">
        <v>0.2498453927025356</v>
      </c>
    </row>
    <row r="324">
      <c r="A324">
        <f>HYPERLINK("https://stackoverflow.com/q/57171261", "57171261")</f>
        <v/>
      </c>
      <c r="B324" t="n">
        <v>0.2597001763668431</v>
      </c>
    </row>
    <row r="325">
      <c r="A325">
        <f>HYPERLINK("https://stackoverflow.com/q/57250709", "57250709")</f>
        <v/>
      </c>
      <c r="B325" t="n">
        <v>0.23850752422181</v>
      </c>
    </row>
    <row r="326">
      <c r="A326">
        <f>HYPERLINK("https://stackoverflow.com/q/57256084", "57256084")</f>
        <v/>
      </c>
      <c r="B326" t="n">
        <v>0.2209211553473848</v>
      </c>
    </row>
    <row r="327">
      <c r="A327">
        <f>HYPERLINK("https://stackoverflow.com/q/57264711", "57264711")</f>
        <v/>
      </c>
      <c r="B327" t="n">
        <v>0.263939763939764</v>
      </c>
    </row>
    <row r="328">
      <c r="A328">
        <f>HYPERLINK("https://stackoverflow.com/q/57282075", "57282075")</f>
        <v/>
      </c>
      <c r="B328" t="n">
        <v>0.2864630128781073</v>
      </c>
    </row>
    <row r="329">
      <c r="A329">
        <f>HYPERLINK("https://stackoverflow.com/q/57289721", "57289721")</f>
        <v/>
      </c>
      <c r="B329" t="n">
        <v>0.4617474617474618</v>
      </c>
    </row>
    <row r="330">
      <c r="A330">
        <f>HYPERLINK("https://stackoverflow.com/q/57355228", "57355228")</f>
        <v/>
      </c>
      <c r="B330" t="n">
        <v>0.2892857142857143</v>
      </c>
    </row>
    <row r="331">
      <c r="A331">
        <f>HYPERLINK("https://stackoverflow.com/q/57363284", "57363284")</f>
        <v/>
      </c>
      <c r="B331" t="n">
        <v>0.2398589065255732</v>
      </c>
    </row>
    <row r="332">
      <c r="A332">
        <f>HYPERLINK("https://stackoverflow.com/q/57398849", "57398849")</f>
        <v/>
      </c>
      <c r="B332" t="n">
        <v>0.2406994047619048</v>
      </c>
    </row>
    <row r="333">
      <c r="A333">
        <f>HYPERLINK("https://stackoverflow.com/q/57416596", "57416596")</f>
        <v/>
      </c>
      <c r="B333" t="n">
        <v>0.3241203241203241</v>
      </c>
    </row>
    <row r="334">
      <c r="A334">
        <f>HYPERLINK("https://stackoverflow.com/q/57483160", "57483160")</f>
        <v/>
      </c>
      <c r="B334" t="n">
        <v>0.3195945044684541</v>
      </c>
    </row>
    <row r="335">
      <c r="A335">
        <f>HYPERLINK("https://stackoverflow.com/q/57496839", "57496839")</f>
        <v/>
      </c>
      <c r="B335" t="n">
        <v>0.3015873015873016</v>
      </c>
    </row>
    <row r="336">
      <c r="A336">
        <f>HYPERLINK("https://stackoverflow.com/q/57502125", "57502125")</f>
        <v/>
      </c>
      <c r="B336" t="n">
        <v>0.2055352055352056</v>
      </c>
    </row>
    <row r="337">
      <c r="A337">
        <f>HYPERLINK("https://stackoverflow.com/q/57516603", "57516603")</f>
        <v/>
      </c>
      <c r="B337" t="n">
        <v>0.3328146073244113</v>
      </c>
    </row>
    <row r="338">
      <c r="A338">
        <f>HYPERLINK("https://stackoverflow.com/q/57579133", "57579133")</f>
        <v/>
      </c>
      <c r="B338" t="n">
        <v>0.2488932080768815</v>
      </c>
    </row>
    <row r="339">
      <c r="A339">
        <f>HYPERLINK("https://stackoverflow.com/q/57710817", "57710817")</f>
        <v/>
      </c>
      <c r="B339" t="n">
        <v>0.4125396825396827</v>
      </c>
    </row>
    <row r="340">
      <c r="A340">
        <f>HYPERLINK("https://stackoverflow.com/q/57754071", "57754071")</f>
        <v/>
      </c>
      <c r="B340" t="n">
        <v>0.2488164856585909</v>
      </c>
    </row>
    <row r="341">
      <c r="A341">
        <f>HYPERLINK("https://stackoverflow.com/q/57755093", "57755093")</f>
        <v/>
      </c>
      <c r="B341" t="n">
        <v>0.2488328664799253</v>
      </c>
    </row>
    <row r="342">
      <c r="A342">
        <f>HYPERLINK("https://stackoverflow.com/q/57802832", "57802832")</f>
        <v/>
      </c>
      <c r="B342" t="n">
        <v>0.2196482196482197</v>
      </c>
    </row>
    <row r="343">
      <c r="A343">
        <f>HYPERLINK("https://stackoverflow.com/q/57810467", "57810467")</f>
        <v/>
      </c>
      <c r="B343" t="n">
        <v>0.2478306878306878</v>
      </c>
    </row>
    <row r="344">
      <c r="A344">
        <f>HYPERLINK("https://stackoverflow.com/q/57828966", "57828966")</f>
        <v/>
      </c>
      <c r="B344" t="n">
        <v>0.1913679329409667</v>
      </c>
    </row>
    <row r="345">
      <c r="A345">
        <f>HYPERLINK("https://stackoverflow.com/q/57941287", "57941287")</f>
        <v/>
      </c>
      <c r="B345" t="n">
        <v>0.2214364293572215</v>
      </c>
    </row>
    <row r="346">
      <c r="A346">
        <f>HYPERLINK("https://stackoverflow.com/q/57977027", "57977027")</f>
        <v/>
      </c>
      <c r="B346" t="n">
        <v>0.2793650793650794</v>
      </c>
    </row>
    <row r="347">
      <c r="A347">
        <f>HYPERLINK("https://stackoverflow.com/q/57996119", "57996119")</f>
        <v/>
      </c>
      <c r="B347" t="n">
        <v>0.2665409398082665</v>
      </c>
    </row>
    <row r="348">
      <c r="A348">
        <f>HYPERLINK("https://stackoverflow.com/q/58054024", "58054024")</f>
        <v/>
      </c>
      <c r="B348" t="n">
        <v>0.2910726923465778</v>
      </c>
    </row>
    <row r="349">
      <c r="A349">
        <f>HYPERLINK("https://stackoverflow.com/q/58081651", "58081651")</f>
        <v/>
      </c>
      <c r="B349" t="n">
        <v>0.3220317460317461</v>
      </c>
    </row>
    <row r="350">
      <c r="A350">
        <f>HYPERLINK("https://stackoverflow.com/q/58082775", "58082775")</f>
        <v/>
      </c>
      <c r="B350" t="n">
        <v>0.2276956759715381</v>
      </c>
    </row>
    <row r="351">
      <c r="A351">
        <f>HYPERLINK("https://stackoverflow.com/q/58090993", "58090993")</f>
        <v/>
      </c>
      <c r="B351" t="n">
        <v>0.17437313089487</v>
      </c>
    </row>
    <row r="352">
      <c r="A352">
        <f>HYPERLINK("https://stackoverflow.com/q/58101336", "58101336")</f>
        <v/>
      </c>
      <c r="B352" t="n">
        <v>0.2959282263630091</v>
      </c>
    </row>
    <row r="353">
      <c r="A353">
        <f>HYPERLINK("https://stackoverflow.com/q/58102357", "58102357")</f>
        <v/>
      </c>
      <c r="B353" t="n">
        <v>0.2864949258391881</v>
      </c>
    </row>
    <row r="354">
      <c r="A354">
        <f>HYPERLINK("https://stackoverflow.com/q/58118966", "58118966")</f>
        <v/>
      </c>
      <c r="B354" t="n">
        <v>0.2245928674500103</v>
      </c>
    </row>
    <row r="355">
      <c r="A355">
        <f>HYPERLINK("https://stackoverflow.com/q/58170140", "58170140")</f>
        <v/>
      </c>
      <c r="B355" t="n">
        <v>0.2461119127785794</v>
      </c>
    </row>
    <row r="356">
      <c r="A356">
        <f>HYPERLINK("https://stackoverflow.com/q/58181033", "58181033")</f>
        <v/>
      </c>
      <c r="B356" t="n">
        <v>0.2507171543316122</v>
      </c>
    </row>
    <row r="357">
      <c r="A357">
        <f>HYPERLINK("https://stackoverflow.com/q/58221451", "58221451")</f>
        <v/>
      </c>
      <c r="B357" t="n">
        <v>0.3564342403628118</v>
      </c>
    </row>
    <row r="358">
      <c r="A358">
        <f>HYPERLINK("https://stackoverflow.com/q/58273933", "58273933")</f>
        <v/>
      </c>
      <c r="B358" t="n">
        <v>0.2031746031746032</v>
      </c>
    </row>
    <row r="359">
      <c r="A359">
        <f>HYPERLINK("https://stackoverflow.com/q/58303923", "58303923")</f>
        <v/>
      </c>
      <c r="B359" t="n">
        <v>0.3166504697116941</v>
      </c>
    </row>
    <row r="360">
      <c r="A360">
        <f>HYPERLINK("https://stackoverflow.com/q/58325530", "58325530")</f>
        <v/>
      </c>
      <c r="B360" t="n">
        <v>0.208994708994709</v>
      </c>
    </row>
    <row r="361">
      <c r="A361">
        <f>HYPERLINK("https://stackoverflow.com/q/58346580", "58346580")</f>
        <v/>
      </c>
      <c r="B361" t="n">
        <v>0.2173721340388007</v>
      </c>
    </row>
    <row r="362">
      <c r="A362">
        <f>HYPERLINK("https://stackoverflow.com/q/58401391", "58401391")</f>
        <v/>
      </c>
      <c r="B362" t="n">
        <v>0.2883341038680845</v>
      </c>
    </row>
    <row r="363">
      <c r="A363">
        <f>HYPERLINK("https://stackoverflow.com/q/58428940", "58428940")</f>
        <v/>
      </c>
      <c r="B363" t="n">
        <v>0.2731009070294785</v>
      </c>
    </row>
    <row r="364">
      <c r="A364">
        <f>HYPERLINK("https://stackoverflow.com/q/58430408", "58430408")</f>
        <v/>
      </c>
      <c r="B364" t="n">
        <v>0.3283917340521115</v>
      </c>
    </row>
    <row r="365">
      <c r="A365">
        <f>HYPERLINK("https://stackoverflow.com/q/58473686", "58473686")</f>
        <v/>
      </c>
      <c r="B365" t="n">
        <v>0.1876494890193521</v>
      </c>
    </row>
    <row r="366">
      <c r="A366">
        <f>HYPERLINK("https://stackoverflow.com/q/58492310", "58492310")</f>
        <v/>
      </c>
      <c r="B366" t="n">
        <v>0.2237920809349381</v>
      </c>
    </row>
    <row r="367">
      <c r="A367">
        <f>HYPERLINK("https://stackoverflow.com/q/58512106", "58512106")</f>
        <v/>
      </c>
      <c r="B367" t="n">
        <v>0.5217261904761905</v>
      </c>
    </row>
    <row r="368">
      <c r="A368">
        <f>HYPERLINK("https://stackoverflow.com/q/58526738", "58526738")</f>
        <v/>
      </c>
      <c r="B368" t="n">
        <v>0.1877551020408163</v>
      </c>
    </row>
    <row r="369">
      <c r="A369">
        <f>HYPERLINK("https://stackoverflow.com/q/58593985", "58593985")</f>
        <v/>
      </c>
      <c r="B369" t="n">
        <v>0.2137566137566138</v>
      </c>
    </row>
    <row r="370">
      <c r="A370">
        <f>HYPERLINK("https://stackoverflow.com/q/58682411", "58682411")</f>
        <v/>
      </c>
      <c r="B370" t="n">
        <v>0.2336507936507936</v>
      </c>
    </row>
    <row r="371">
      <c r="A371">
        <f>HYPERLINK("https://stackoverflow.com/q/58701030", "58701030")</f>
        <v/>
      </c>
      <c r="B371" t="n">
        <v>0.2305366591080877</v>
      </c>
    </row>
    <row r="372">
      <c r="A372">
        <f>HYPERLINK("https://stackoverflow.com/q/58738924", "58738924")</f>
        <v/>
      </c>
      <c r="B372" t="n">
        <v>0.3251933251933252</v>
      </c>
    </row>
    <row r="373">
      <c r="A373">
        <f>HYPERLINK("https://stackoverflow.com/q/58783610", "58783610")</f>
        <v/>
      </c>
      <c r="B373" t="n">
        <v>0.3335702440180053</v>
      </c>
    </row>
    <row r="374">
      <c r="A374">
        <f>HYPERLINK("https://stackoverflow.com/q/58840472", "58840472")</f>
        <v/>
      </c>
      <c r="B374" t="n">
        <v>0.1952598390954556</v>
      </c>
    </row>
    <row r="375">
      <c r="A375">
        <f>HYPERLINK("https://stackoverflow.com/q/58965067", "58965067")</f>
        <v/>
      </c>
      <c r="B375" t="n">
        <v>0.2225957049486462</v>
      </c>
    </row>
    <row r="376">
      <c r="A376">
        <f>HYPERLINK("https://stackoverflow.com/q/58982487", "58982487")</f>
        <v/>
      </c>
      <c r="B376" t="n">
        <v>0.2266207687894435</v>
      </c>
    </row>
    <row r="377">
      <c r="A377">
        <f>HYPERLINK("https://stackoverflow.com/q/59022984", "59022984")</f>
        <v/>
      </c>
      <c r="B377" t="n">
        <v>0.2450508293204923</v>
      </c>
    </row>
    <row r="378">
      <c r="A378">
        <f>HYPERLINK("https://stackoverflow.com/q/59158534", "59158534")</f>
        <v/>
      </c>
      <c r="B378" t="n">
        <v>0.2360109026775694</v>
      </c>
    </row>
    <row r="379">
      <c r="A379">
        <f>HYPERLINK("https://stackoverflow.com/q/59164289", "59164289")</f>
        <v/>
      </c>
      <c r="B379" t="n">
        <v>0.2102292768959436</v>
      </c>
    </row>
    <row r="380">
      <c r="A380">
        <f>HYPERLINK("https://stackoverflow.com/q/59186116", "59186116")</f>
        <v/>
      </c>
      <c r="B380" t="n">
        <v>0.2392857142857143</v>
      </c>
    </row>
    <row r="381">
      <c r="A381">
        <f>HYPERLINK("https://stackoverflow.com/q/59249634", "59249634")</f>
        <v/>
      </c>
      <c r="B381" t="n">
        <v>0.2118606701940035</v>
      </c>
    </row>
    <row r="382">
      <c r="A382">
        <f>HYPERLINK("https://stackoverflow.com/q/59283319", "59283319")</f>
        <v/>
      </c>
      <c r="B382" t="n">
        <v>0.2357978279030911</v>
      </c>
    </row>
    <row r="383">
      <c r="A383">
        <f>HYPERLINK("https://stackoverflow.com/q/59283400", "59283400")</f>
        <v/>
      </c>
      <c r="B383" t="n">
        <v>0.2058682058682058</v>
      </c>
    </row>
    <row r="384">
      <c r="A384">
        <f>HYPERLINK("https://stackoverflow.com/q/59351603", "59351603")</f>
        <v/>
      </c>
      <c r="B384" t="n">
        <v>0.1915343915343916</v>
      </c>
    </row>
    <row r="385">
      <c r="A385">
        <f>HYPERLINK("https://stackoverflow.com/q/59389533", "59389533")</f>
        <v/>
      </c>
      <c r="B385" t="n">
        <v>0.1699193338537601</v>
      </c>
    </row>
    <row r="386">
      <c r="A386">
        <f>HYPERLINK("https://stackoverflow.com/q/59420530", "59420530")</f>
        <v/>
      </c>
      <c r="B386" t="n">
        <v>0.1790268019776216</v>
      </c>
    </row>
    <row r="387">
      <c r="A387">
        <f>HYPERLINK("https://stackoverflow.com/q/59457801", "59457801")</f>
        <v/>
      </c>
      <c r="B387" t="n">
        <v>0.2775873015873016</v>
      </c>
    </row>
    <row r="388">
      <c r="A388">
        <f>HYPERLINK("https://stackoverflow.com/q/59475173", "59475173")</f>
        <v/>
      </c>
      <c r="B388" t="n">
        <v>0.2518751090179662</v>
      </c>
    </row>
    <row r="389">
      <c r="A389">
        <f>HYPERLINK("https://stackoverflow.com/q/59496809", "59496809")</f>
        <v/>
      </c>
      <c r="B389" t="n">
        <v>0.2280294231513744</v>
      </c>
    </row>
    <row r="390">
      <c r="A390">
        <f>HYPERLINK("https://stackoverflow.com/q/59551703", "59551703")</f>
        <v/>
      </c>
      <c r="B390" t="n">
        <v>0.2581569664902999</v>
      </c>
    </row>
    <row r="391">
      <c r="A391">
        <f>HYPERLINK("https://stackoverflow.com/q/59677599", "59677599")</f>
        <v/>
      </c>
      <c r="B391" t="n">
        <v>0.2090592334494774</v>
      </c>
    </row>
    <row r="392">
      <c r="A392">
        <f>HYPERLINK("https://stackoverflow.com/q/59687114", "59687114")</f>
        <v/>
      </c>
      <c r="B392" t="n">
        <v>0.235978835978836</v>
      </c>
    </row>
    <row r="393">
      <c r="A393">
        <f>HYPERLINK("https://stackoverflow.com/q/59793253", "59793253")</f>
        <v/>
      </c>
      <c r="B393" t="n">
        <v>0.2550383449259854</v>
      </c>
    </row>
    <row r="394">
      <c r="A394">
        <f>HYPERLINK("https://stackoverflow.com/q/59845710", "59845710")</f>
        <v/>
      </c>
      <c r="B394" t="n">
        <v>0.2251196775006299</v>
      </c>
    </row>
    <row r="395">
      <c r="A395">
        <f>HYPERLINK("https://stackoverflow.com/q/59856067", "59856067")</f>
        <v/>
      </c>
      <c r="B395" t="n">
        <v>0.2570981444220881</v>
      </c>
    </row>
    <row r="396">
      <c r="A396">
        <f>HYPERLINK("https://stackoverflow.com/q/59865791", "59865791")</f>
        <v/>
      </c>
      <c r="B396" t="n">
        <v>0.2356532356532357</v>
      </c>
    </row>
    <row r="397">
      <c r="A397">
        <f>HYPERLINK("https://stackoverflow.com/q/59865860", "59865860")</f>
        <v/>
      </c>
      <c r="B397" t="n">
        <v>0.2438365417088822</v>
      </c>
    </row>
    <row r="398">
      <c r="A398">
        <f>HYPERLINK("https://stackoverflow.com/q/59873880", "59873880")</f>
        <v/>
      </c>
      <c r="B398" t="n">
        <v>0.2128968253968254</v>
      </c>
    </row>
    <row r="399">
      <c r="A399">
        <f>HYPERLINK("https://stackoverflow.com/q/59875146", "59875146")</f>
        <v/>
      </c>
      <c r="B399" t="n">
        <v>0.2469996128532714</v>
      </c>
    </row>
    <row r="400">
      <c r="A400">
        <f>HYPERLINK("https://stackoverflow.com/q/59904208", "59904208")</f>
        <v/>
      </c>
      <c r="B400" t="n">
        <v>0.3018047401609046</v>
      </c>
    </row>
    <row r="401">
      <c r="A401">
        <f>HYPERLINK("https://stackoverflow.com/q/59947680", "59947680")</f>
        <v/>
      </c>
      <c r="B401" t="n">
        <v>0.1729611384783798</v>
      </c>
    </row>
    <row r="402">
      <c r="A402">
        <f>HYPERLINK("https://stackoverflow.com/q/59985750", "59985750")</f>
        <v/>
      </c>
      <c r="B402" t="n">
        <v>0.2040994875640545</v>
      </c>
    </row>
    <row r="403">
      <c r="A403">
        <f>HYPERLINK("https://stackoverflow.com/q/60005455", "60005455")</f>
        <v/>
      </c>
      <c r="B403" t="n">
        <v>0.2275132275132275</v>
      </c>
    </row>
    <row r="404">
      <c r="A404">
        <f>HYPERLINK("https://stackoverflow.com/q/60153052", "60153052")</f>
        <v/>
      </c>
      <c r="B404" t="n">
        <v>0.2768099109562525</v>
      </c>
    </row>
    <row r="405">
      <c r="A405">
        <f>HYPERLINK("https://stackoverflow.com/q/60200773", "60200773")</f>
        <v/>
      </c>
      <c r="B405" t="n">
        <v>0.1924001924001924</v>
      </c>
    </row>
    <row r="406">
      <c r="A406">
        <f>HYPERLINK("https://stackoverflow.com/q/60210752", "60210752")</f>
        <v/>
      </c>
      <c r="B406" t="n">
        <v>0.2226512226512227</v>
      </c>
    </row>
    <row r="407">
      <c r="A407">
        <f>HYPERLINK("https://stackoverflow.com/q/60218411", "60218411")</f>
        <v/>
      </c>
      <c r="B407" t="n">
        <v>0.2211350293542075</v>
      </c>
    </row>
    <row r="408">
      <c r="A408">
        <f>HYPERLINK("https://stackoverflow.com/q/60223835", "60223835")</f>
        <v/>
      </c>
      <c r="B408" t="n">
        <v>0.2143836958651774</v>
      </c>
    </row>
    <row r="409">
      <c r="A409">
        <f>HYPERLINK("https://stackoverflow.com/q/60229963", "60229963")</f>
        <v/>
      </c>
      <c r="B409" t="n">
        <v>0.1972789115646258</v>
      </c>
    </row>
    <row r="410">
      <c r="A410">
        <f>HYPERLINK("https://stackoverflow.com/q/60312818", "60312818")</f>
        <v/>
      </c>
      <c r="B410" t="n">
        <v>0.4080055210489994</v>
      </c>
    </row>
    <row r="411">
      <c r="A411">
        <f>HYPERLINK("https://stackoverflow.com/q/60434306", "60434306")</f>
        <v/>
      </c>
      <c r="B411" t="n">
        <v>0.1691782198111312</v>
      </c>
    </row>
    <row r="412">
      <c r="A412">
        <f>HYPERLINK("https://stackoverflow.com/q/60594954", "60594954")</f>
        <v/>
      </c>
      <c r="B412" t="n">
        <v>0.2020358868184955</v>
      </c>
    </row>
    <row r="413">
      <c r="A413">
        <f>HYPERLINK("https://stackoverflow.com/q/60633360", "60633360")</f>
        <v/>
      </c>
      <c r="B413" t="n">
        <v>0.2357609710550888</v>
      </c>
    </row>
    <row r="414">
      <c r="A414">
        <f>HYPERLINK("https://stackoverflow.com/q/60649506", "60649506")</f>
        <v/>
      </c>
      <c r="B414" t="n">
        <v>0.2630173564753004</v>
      </c>
    </row>
    <row r="415">
      <c r="A415">
        <f>HYPERLINK("https://stackoverflow.com/q/60693819", "60693819")</f>
        <v/>
      </c>
      <c r="B415" t="n">
        <v>0.2061935885465297</v>
      </c>
    </row>
    <row r="416">
      <c r="A416">
        <f>HYPERLINK("https://stackoverflow.com/q/60706826", "60706826")</f>
        <v/>
      </c>
      <c r="B416" t="n">
        <v>0.2112511671335201</v>
      </c>
    </row>
    <row r="417">
      <c r="A417">
        <f>HYPERLINK("https://stackoverflow.com/q/60738551", "60738551")</f>
        <v/>
      </c>
      <c r="B417" t="n">
        <v>0.2341269841269841</v>
      </c>
    </row>
    <row r="418">
      <c r="A418">
        <f>HYPERLINK("https://stackoverflow.com/q/60811345", "60811345")</f>
        <v/>
      </c>
      <c r="B418" t="n">
        <v>0.2367443431273219</v>
      </c>
    </row>
    <row r="419">
      <c r="A419">
        <f>HYPERLINK("https://stackoverflow.com/q/60815382", "60815382")</f>
        <v/>
      </c>
      <c r="B419" t="n">
        <v>0.2312210973628297</v>
      </c>
    </row>
    <row r="420">
      <c r="A420">
        <f>HYPERLINK("https://stackoverflow.com/q/60836488", "60836488")</f>
        <v/>
      </c>
      <c r="B420" t="n">
        <v>0.2179745137491617</v>
      </c>
    </row>
    <row r="421">
      <c r="A421">
        <f>HYPERLINK("https://stackoverflow.com/q/60859441", "60859441")</f>
        <v/>
      </c>
      <c r="B421" t="n">
        <v>0.2116977225672878</v>
      </c>
    </row>
    <row r="422">
      <c r="A422">
        <f>HYPERLINK("https://stackoverflow.com/q/61060770", "61060770")</f>
        <v/>
      </c>
      <c r="B422" t="n">
        <v>0.2779761904761905</v>
      </c>
    </row>
    <row r="423">
      <c r="A423">
        <f>HYPERLINK("https://stackoverflow.com/q/61076418", "61076418")</f>
        <v/>
      </c>
      <c r="B423" t="n">
        <v>0.2348710317460318</v>
      </c>
    </row>
    <row r="424">
      <c r="A424">
        <f>HYPERLINK("https://stackoverflow.com/q/61169100", "61169100")</f>
        <v/>
      </c>
      <c r="B424" t="n">
        <v>0.2644962747003564</v>
      </c>
    </row>
    <row r="425">
      <c r="A425">
        <f>HYPERLINK("https://stackoverflow.com/q/61252925", "61252925")</f>
        <v/>
      </c>
      <c r="B425" t="n">
        <v>0.2508558979147215</v>
      </c>
    </row>
    <row r="426">
      <c r="A426">
        <f>HYPERLINK("https://stackoverflow.com/q/61309820", "61309820")</f>
        <v/>
      </c>
      <c r="B426" t="n">
        <v>0.2520558424172882</v>
      </c>
    </row>
    <row r="427">
      <c r="A427">
        <f>HYPERLINK("https://stackoverflow.com/q/61452894", "61452894")</f>
        <v/>
      </c>
      <c r="B427" t="n">
        <v>0.1838316722037653</v>
      </c>
    </row>
    <row r="428">
      <c r="A428">
        <f>HYPERLINK("https://stackoverflow.com/q/61489793", "61489793")</f>
        <v/>
      </c>
      <c r="B428" t="n">
        <v>0.2568986568986569</v>
      </c>
    </row>
    <row r="429">
      <c r="A429">
        <f>HYPERLINK("https://stackoverflow.com/q/61507119", "61507119")</f>
        <v/>
      </c>
      <c r="B429" t="n">
        <v>0.2006662747403488</v>
      </c>
    </row>
    <row r="430">
      <c r="A430">
        <f>HYPERLINK("https://stackoverflow.com/q/61526756", "61526756")</f>
        <v/>
      </c>
      <c r="B430" t="n">
        <v>0.1794457896152811</v>
      </c>
    </row>
    <row r="431">
      <c r="A431">
        <f>HYPERLINK("https://stackoverflow.com/q/61583655", "61583655")</f>
        <v/>
      </c>
      <c r="B431" t="n">
        <v>0.2116402116402117</v>
      </c>
    </row>
    <row r="432">
      <c r="A432">
        <f>HYPERLINK("https://stackoverflow.com/q/61671196", "61671196")</f>
        <v/>
      </c>
      <c r="B432" t="n">
        <v>0.1969174143087186</v>
      </c>
    </row>
    <row r="433">
      <c r="A433">
        <f>HYPERLINK("https://stackoverflow.com/q/61674856", "61674856")</f>
        <v/>
      </c>
      <c r="B433" t="n">
        <v>0.3027327769595812</v>
      </c>
    </row>
    <row r="434">
      <c r="A434">
        <f>HYPERLINK("https://stackoverflow.com/q/61817845", "61817845")</f>
        <v/>
      </c>
      <c r="B434" t="n">
        <v>0.2400793650793651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