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HYPERLINK("https://stackoverflow.com/q/9187799", "9187799")</f>
        <v/>
      </c>
      <c r="B2" t="n">
        <v>0.2226570993694282</v>
      </c>
    </row>
    <row r="3">
      <c r="A3">
        <f>HYPERLINK("https://stackoverflow.com/q/10042002", "10042002")</f>
        <v/>
      </c>
      <c r="B3" t="n">
        <v>0.2845804988662132</v>
      </c>
    </row>
    <row r="4">
      <c r="A4">
        <f>HYPERLINK("https://stackoverflow.com/q/10476572", "10476572")</f>
        <v/>
      </c>
      <c r="B4" t="n">
        <v>0.2408860980289552</v>
      </c>
    </row>
    <row r="5">
      <c r="A5">
        <f>HYPERLINK("https://stackoverflow.com/q/13056153", "13056153")</f>
        <v/>
      </c>
      <c r="B5" t="n">
        <v>0.2462992687711789</v>
      </c>
    </row>
    <row r="6">
      <c r="A6">
        <f>HYPERLINK("https://stackoverflow.com/q/14907056", "14907056")</f>
        <v/>
      </c>
      <c r="B6" t="n">
        <v>0.2357978279030911</v>
      </c>
    </row>
    <row r="7">
      <c r="A7">
        <f>HYPERLINK("https://stackoverflow.com/q/15006547", "15006547")</f>
        <v/>
      </c>
      <c r="B7" t="n">
        <v>0.2543805400948259</v>
      </c>
    </row>
    <row r="8">
      <c r="A8">
        <f>HYPERLINK("https://stackoverflow.com/q/15106856", "15106856")</f>
        <v/>
      </c>
      <c r="B8" t="n">
        <v>0.2304826692581795</v>
      </c>
    </row>
    <row r="9">
      <c r="A9">
        <f>HYPERLINK("https://stackoverflow.com/q/15580847", "15580847")</f>
        <v/>
      </c>
      <c r="B9" t="n">
        <v>0.178920634920635</v>
      </c>
    </row>
    <row r="10">
      <c r="A10">
        <f>HYPERLINK("https://stackoverflow.com/q/16163032", "16163032")</f>
        <v/>
      </c>
      <c r="B10" t="n">
        <v>0.2173669467787115</v>
      </c>
    </row>
    <row r="11">
      <c r="A11">
        <f>HYPERLINK("https://stackoverflow.com/q/18557198", "18557198")</f>
        <v/>
      </c>
      <c r="B11" t="n">
        <v>0.4213732004429679</v>
      </c>
    </row>
    <row r="12">
      <c r="A12">
        <f>HYPERLINK("https://stackoverflow.com/q/19654786", "19654786")</f>
        <v/>
      </c>
      <c r="B12" t="n">
        <v>0.2348044909020519</v>
      </c>
    </row>
    <row r="13">
      <c r="A13">
        <f>HYPERLINK("https://stackoverflow.com/q/21042729", "21042729")</f>
        <v/>
      </c>
      <c r="B13" t="n">
        <v>0.1756613756613757</v>
      </c>
    </row>
    <row r="14">
      <c r="A14">
        <f>HYPERLINK("https://stackoverflow.com/q/21404255", "21404255")</f>
        <v/>
      </c>
      <c r="B14" t="n">
        <v>0.2063492063492063</v>
      </c>
    </row>
    <row r="15">
      <c r="A15">
        <f>HYPERLINK("https://stackoverflow.com/q/21871067", "21871067")</f>
        <v/>
      </c>
      <c r="B15" t="n">
        <v>0.1859169199594732</v>
      </c>
    </row>
    <row r="16">
      <c r="A16">
        <f>HYPERLINK("https://stackoverflow.com/q/22008343", "22008343")</f>
        <v/>
      </c>
      <c r="B16" t="n">
        <v>0.2391677391677392</v>
      </c>
    </row>
    <row r="17">
      <c r="A17">
        <f>HYPERLINK("https://stackoverflow.com/q/23813639", "23813639")</f>
        <v/>
      </c>
      <c r="B17" t="n">
        <v>0.1990662931839402</v>
      </c>
    </row>
    <row r="18">
      <c r="A18">
        <f>HYPERLINK("https://stackoverflow.com/q/27306044", "27306044")</f>
        <v/>
      </c>
      <c r="B18" t="n">
        <v>0.2027062190996617</v>
      </c>
    </row>
    <row r="19">
      <c r="A19">
        <f>HYPERLINK("https://stackoverflow.com/q/27424312", "27424312")</f>
        <v/>
      </c>
      <c r="B19" t="n">
        <v>0.2240305404862367</v>
      </c>
    </row>
    <row r="20">
      <c r="A20">
        <f>HYPERLINK("https://stackoverflow.com/q/27748865", "27748865")</f>
        <v/>
      </c>
      <c r="B20" t="n">
        <v>0.2853936187269521</v>
      </c>
    </row>
    <row r="21">
      <c r="A21">
        <f>HYPERLINK("https://stackoverflow.com/q/28259325", "28259325")</f>
        <v/>
      </c>
      <c r="B21" t="n">
        <v>0.2365520282186949</v>
      </c>
    </row>
    <row r="22">
      <c r="A22">
        <f>HYPERLINK("https://stackoverflow.com/q/28865644", "28865644")</f>
        <v/>
      </c>
      <c r="B22" t="n">
        <v>0.2261478067929681</v>
      </c>
    </row>
    <row r="23">
      <c r="A23">
        <f>HYPERLINK("https://stackoverflow.com/q/28963021", "28963021")</f>
        <v/>
      </c>
      <c r="B23" t="n">
        <v>0.4258886653252851</v>
      </c>
    </row>
    <row r="24">
      <c r="A24">
        <f>HYPERLINK("https://stackoverflow.com/q/29035915", "29035915")</f>
        <v/>
      </c>
      <c r="B24" t="n">
        <v>0.2324693590516376</v>
      </c>
    </row>
    <row r="25">
      <c r="A25">
        <f>HYPERLINK("https://stackoverflow.com/q/29386945", "29386945")</f>
        <v/>
      </c>
      <c r="B25" t="n">
        <v>0.1616402116402116</v>
      </c>
    </row>
    <row r="26">
      <c r="A26">
        <f>HYPERLINK("https://stackoverflow.com/q/29458112", "29458112")</f>
        <v/>
      </c>
      <c r="B26" t="n">
        <v>0.2162883845126836</v>
      </c>
    </row>
    <row r="27">
      <c r="A27">
        <f>HYPERLINK("https://stackoverflow.com/q/29658339", "29658339")</f>
        <v/>
      </c>
      <c r="B27" t="n">
        <v>0.4318076745261212</v>
      </c>
    </row>
    <row r="28">
      <c r="A28">
        <f>HYPERLINK("https://stackoverflow.com/q/29800320", "29800320")</f>
        <v/>
      </c>
      <c r="B28" t="n">
        <v>0.2780830280830281</v>
      </c>
    </row>
    <row r="29">
      <c r="A29">
        <f>HYPERLINK("https://stackoverflow.com/q/29905159", "29905159")</f>
        <v/>
      </c>
      <c r="B29" t="n">
        <v>0.3376460017969451</v>
      </c>
    </row>
    <row r="30">
      <c r="A30">
        <f>HYPERLINK("https://stackoverflow.com/q/30404878", "30404878")</f>
        <v/>
      </c>
      <c r="B30" t="n">
        <v>0.1949206349206349</v>
      </c>
    </row>
    <row r="31">
      <c r="A31">
        <f>HYPERLINK("https://stackoverflow.com/q/31052944", "31052944")</f>
        <v/>
      </c>
      <c r="B31" t="n">
        <v>0.2256084656084656</v>
      </c>
    </row>
    <row r="32">
      <c r="A32">
        <f>HYPERLINK("https://stackoverflow.com/q/31091321", "31091321")</f>
        <v/>
      </c>
      <c r="B32" t="n">
        <v>0.2423146473779385</v>
      </c>
    </row>
    <row r="33">
      <c r="A33">
        <f>HYPERLINK("https://stackoverflow.com/q/31101619", "31101619")</f>
        <v/>
      </c>
      <c r="B33" t="n">
        <v>0.3014285714285715</v>
      </c>
    </row>
    <row r="34">
      <c r="A34">
        <f>HYPERLINK("https://stackoverflow.com/q/31116437", "31116437")</f>
        <v/>
      </c>
      <c r="B34" t="n">
        <v>0.223864258347017</v>
      </c>
    </row>
    <row r="35">
      <c r="A35">
        <f>HYPERLINK("https://stackoverflow.com/q/31190469", "31190469")</f>
        <v/>
      </c>
      <c r="B35" t="n">
        <v>0.2163265306122449</v>
      </c>
    </row>
    <row r="36">
      <c r="A36">
        <f>HYPERLINK("https://stackoverflow.com/q/31386733", "31386733")</f>
        <v/>
      </c>
      <c r="B36" t="n">
        <v>0.404839713663243</v>
      </c>
    </row>
    <row r="37">
      <c r="A37">
        <f>HYPERLINK("https://stackoverflow.com/q/31794085", "31794085")</f>
        <v/>
      </c>
      <c r="B37" t="n">
        <v>0.2702191987906274</v>
      </c>
    </row>
    <row r="38">
      <c r="A38">
        <f>HYPERLINK("https://stackoverflow.com/q/32040971", "32040971")</f>
        <v/>
      </c>
      <c r="B38" t="n">
        <v>0.180166912125675</v>
      </c>
    </row>
    <row r="39">
      <c r="A39">
        <f>HYPERLINK("https://stackoverflow.com/q/32571070", "32571070")</f>
        <v/>
      </c>
      <c r="B39" t="n">
        <v>0.3453968253968255</v>
      </c>
    </row>
    <row r="40">
      <c r="A40">
        <f>HYPERLINK("https://stackoverflow.com/q/32791968", "32791968")</f>
        <v/>
      </c>
      <c r="B40" t="n">
        <v>0.2903926482873852</v>
      </c>
    </row>
    <row r="41">
      <c r="A41">
        <f>HYPERLINK("https://stackoverflow.com/q/34292278", "34292278")</f>
        <v/>
      </c>
      <c r="B41" t="n">
        <v>0.2240537240537241</v>
      </c>
    </row>
    <row r="42">
      <c r="A42">
        <f>HYPERLINK("https://stackoverflow.com/q/34596332", "34596332")</f>
        <v/>
      </c>
      <c r="B42" t="n">
        <v>0.3130158730158731</v>
      </c>
    </row>
    <row r="43">
      <c r="A43">
        <f>HYPERLINK("https://stackoverflow.com/q/34656482", "34656482")</f>
        <v/>
      </c>
      <c r="B43" t="n">
        <v>0.164021164021164</v>
      </c>
    </row>
    <row r="44">
      <c r="A44">
        <f>HYPERLINK("https://stackoverflow.com/q/34679862", "34679862")</f>
        <v/>
      </c>
      <c r="B44" t="n">
        <v>0.2179138321995465</v>
      </c>
    </row>
    <row r="45">
      <c r="A45">
        <f>HYPERLINK("https://stackoverflow.com/q/35645102", "35645102")</f>
        <v/>
      </c>
      <c r="B45" t="n">
        <v>0.2481299033023171</v>
      </c>
    </row>
    <row r="46">
      <c r="A46">
        <f>HYPERLINK("https://stackoverflow.com/q/35776176", "35776176")</f>
        <v/>
      </c>
      <c r="B46" t="n">
        <v>0.2080200501253133</v>
      </c>
    </row>
    <row r="47">
      <c r="A47">
        <f>HYPERLINK("https://stackoverflow.com/q/35894935", "35894935")</f>
        <v/>
      </c>
      <c r="B47" t="n">
        <v>0.2293844367015099</v>
      </c>
    </row>
    <row r="48">
      <c r="A48">
        <f>HYPERLINK("https://stackoverflow.com/q/36693712", "36693712")</f>
        <v/>
      </c>
      <c r="B48" t="n">
        <v>0.4439452930018967</v>
      </c>
    </row>
    <row r="49">
      <c r="A49">
        <f>HYPERLINK("https://stackoverflow.com/q/37604407", "37604407")</f>
        <v/>
      </c>
      <c r="B49" t="n">
        <v>0.2059143292020005</v>
      </c>
    </row>
    <row r="50">
      <c r="A50">
        <f>HYPERLINK("https://stackoverflow.com/q/37707699", "37707699")</f>
        <v/>
      </c>
      <c r="B50" t="n">
        <v>0.307012256379345</v>
      </c>
    </row>
    <row r="51">
      <c r="A51">
        <f>HYPERLINK("https://stackoverflow.com/q/38376454", "38376454")</f>
        <v/>
      </c>
      <c r="B51" t="n">
        <v>0.2741207594148771</v>
      </c>
    </row>
    <row r="52">
      <c r="A52">
        <f>HYPERLINK("https://stackoverflow.com/q/38759959", "38759959")</f>
        <v/>
      </c>
      <c r="B52" t="n">
        <v>0.196988196988197</v>
      </c>
    </row>
    <row r="53">
      <c r="A53">
        <f>HYPERLINK("https://stackoverflow.com/q/38866325", "38866325")</f>
        <v/>
      </c>
      <c r="B53" t="n">
        <v>0.2656746031746032</v>
      </c>
    </row>
    <row r="54">
      <c r="A54">
        <f>HYPERLINK("https://stackoverflow.com/q/39488461", "39488461")</f>
        <v/>
      </c>
      <c r="B54" t="n">
        <v>0.246701090074584</v>
      </c>
    </row>
    <row r="55">
      <c r="A55">
        <f>HYPERLINK("https://stackoverflow.com/q/40934677", "40934677")</f>
        <v/>
      </c>
      <c r="B55" t="n">
        <v>0.2628641200069772</v>
      </c>
    </row>
    <row r="56">
      <c r="A56">
        <f>HYPERLINK("https://stackoverflow.com/q/41002487", "41002487")</f>
        <v/>
      </c>
      <c r="B56" t="n">
        <v>0.2508383635144198</v>
      </c>
    </row>
    <row r="57">
      <c r="A57">
        <f>HYPERLINK("https://stackoverflow.com/q/41291090", "41291090")</f>
        <v/>
      </c>
      <c r="B57" t="n">
        <v>0.2019047619047619</v>
      </c>
    </row>
    <row r="58">
      <c r="A58">
        <f>HYPERLINK("https://stackoverflow.com/q/41542609", "41542609")</f>
        <v/>
      </c>
      <c r="B58" t="n">
        <v>0.2128030699459271</v>
      </c>
    </row>
    <row r="59">
      <c r="A59">
        <f>HYPERLINK("https://stackoverflow.com/q/41803929", "41803929")</f>
        <v/>
      </c>
      <c r="B59" t="n">
        <v>0.2691142614806738</v>
      </c>
    </row>
    <row r="60">
      <c r="A60">
        <f>HYPERLINK("https://stackoverflow.com/q/41806580", "41806580")</f>
        <v/>
      </c>
      <c r="B60" t="n">
        <v>0.2080200501253133</v>
      </c>
    </row>
    <row r="61">
      <c r="A61">
        <f>HYPERLINK("https://stackoverflow.com/q/41881534", "41881534")</f>
        <v/>
      </c>
      <c r="B61" t="n">
        <v>0.3660062565172055</v>
      </c>
    </row>
    <row r="62">
      <c r="A62">
        <f>HYPERLINK("https://stackoverflow.com/q/41883521", "41883521")</f>
        <v/>
      </c>
      <c r="B62" t="n">
        <v>0.2443310657596372</v>
      </c>
    </row>
    <row r="63">
      <c r="A63">
        <f>HYPERLINK("https://stackoverflow.com/q/41983737", "41983737")</f>
        <v/>
      </c>
      <c r="B63" t="n">
        <v>0.3237466603803238</v>
      </c>
    </row>
    <row r="64">
      <c r="A64">
        <f>HYPERLINK("https://stackoverflow.com/q/42010994", "42010994")</f>
        <v/>
      </c>
      <c r="B64" t="n">
        <v>0.1995986133917168</v>
      </c>
    </row>
    <row r="65">
      <c r="A65">
        <f>HYPERLINK("https://stackoverflow.com/q/42121564", "42121564")</f>
        <v/>
      </c>
      <c r="B65" t="n">
        <v>0.1737566137566137</v>
      </c>
    </row>
    <row r="66">
      <c r="A66">
        <f>HYPERLINK("https://stackoverflow.com/q/42215621", "42215621")</f>
        <v/>
      </c>
      <c r="B66" t="n">
        <v>0.3880952380952381</v>
      </c>
    </row>
    <row r="67">
      <c r="A67">
        <f>HYPERLINK("https://stackoverflow.com/q/42295539", "42295539")</f>
        <v/>
      </c>
      <c r="B67" t="n">
        <v>0.3496642246642248</v>
      </c>
    </row>
    <row r="68">
      <c r="A68">
        <f>HYPERLINK("https://stackoverflow.com/q/42305224", "42305224")</f>
        <v/>
      </c>
      <c r="B68" t="n">
        <v>0.2985240879977722</v>
      </c>
    </row>
    <row r="69">
      <c r="A69">
        <f>HYPERLINK("https://stackoverflow.com/q/42405004", "42405004")</f>
        <v/>
      </c>
      <c r="B69" t="n">
        <v>0.2275910364145659</v>
      </c>
    </row>
    <row r="70">
      <c r="A70">
        <f>HYPERLINK("https://stackoverflow.com/q/42647054", "42647054")</f>
        <v/>
      </c>
      <c r="B70" t="n">
        <v>0.3136697465055674</v>
      </c>
    </row>
    <row r="71">
      <c r="A71">
        <f>HYPERLINK("https://stackoverflow.com/q/42739284", "42739284")</f>
        <v/>
      </c>
      <c r="B71" t="n">
        <v>0.2612748803224994</v>
      </c>
    </row>
    <row r="72">
      <c r="A72">
        <f>HYPERLINK("https://stackoverflow.com/q/42900540", "42900540")</f>
        <v/>
      </c>
      <c r="B72" t="n">
        <v>0.2198993418505614</v>
      </c>
    </row>
    <row r="73">
      <c r="A73">
        <f>HYPERLINK("https://stackoverflow.com/q/42938295", "42938295")</f>
        <v/>
      </c>
      <c r="B73" t="n">
        <v>0.3246882086167801</v>
      </c>
    </row>
    <row r="74">
      <c r="A74">
        <f>HYPERLINK("https://stackoverflow.com/q/43007141", "43007141")</f>
        <v/>
      </c>
      <c r="B74" t="n">
        <v>0.2722832722832723</v>
      </c>
    </row>
    <row r="75">
      <c r="A75">
        <f>HYPERLINK("https://stackoverflow.com/q/43097927", "43097927")</f>
        <v/>
      </c>
      <c r="B75" t="n">
        <v>0.3472547488940932</v>
      </c>
    </row>
    <row r="76">
      <c r="A76">
        <f>HYPERLINK("https://stackoverflow.com/q/43261740", "43261740")</f>
        <v/>
      </c>
      <c r="B76" t="n">
        <v>0.2965608465608466</v>
      </c>
    </row>
    <row r="77">
      <c r="A77">
        <f>HYPERLINK("https://stackoverflow.com/q/43401120", "43401120")</f>
        <v/>
      </c>
      <c r="B77" t="n">
        <v>0.342363315696649</v>
      </c>
    </row>
    <row r="78">
      <c r="A78">
        <f>HYPERLINK("https://stackoverflow.com/q/43500546", "43500546")</f>
        <v/>
      </c>
      <c r="B78" t="n">
        <v>0.2038207613428852</v>
      </c>
    </row>
    <row r="79">
      <c r="A79">
        <f>HYPERLINK("https://stackoverflow.com/q/43725028", "43725028")</f>
        <v/>
      </c>
      <c r="B79" t="n">
        <v>0.3954925481643039</v>
      </c>
    </row>
    <row r="80">
      <c r="A80">
        <f>HYPERLINK("https://stackoverflow.com/q/43764771", "43764771")</f>
        <v/>
      </c>
      <c r="B80" t="n">
        <v>0.2433390022675737</v>
      </c>
    </row>
    <row r="81">
      <c r="A81">
        <f>HYPERLINK("https://stackoverflow.com/q/43876357", "43876357")</f>
        <v/>
      </c>
      <c r="B81" t="n">
        <v>0.2726679712981083</v>
      </c>
    </row>
    <row r="82">
      <c r="A82">
        <f>HYPERLINK("https://stackoverflow.com/q/43908577", "43908577")</f>
        <v/>
      </c>
      <c r="B82" t="n">
        <v>0.2264185367633643</v>
      </c>
    </row>
    <row r="83">
      <c r="A83">
        <f>HYPERLINK("https://stackoverflow.com/q/43924709", "43924709")</f>
        <v/>
      </c>
      <c r="B83" t="n">
        <v>0.3764880952380953</v>
      </c>
    </row>
    <row r="84">
      <c r="A84">
        <f>HYPERLINK("https://stackoverflow.com/q/43947704", "43947704")</f>
        <v/>
      </c>
      <c r="B84" t="n">
        <v>0.2154566744730679</v>
      </c>
    </row>
    <row r="85">
      <c r="A85">
        <f>HYPERLINK("https://stackoverflow.com/q/44070042", "44070042")</f>
        <v/>
      </c>
      <c r="B85" t="n">
        <v>0.2403956751782839</v>
      </c>
    </row>
    <row r="86">
      <c r="A86">
        <f>HYPERLINK("https://stackoverflow.com/q/44073502", "44073502")</f>
        <v/>
      </c>
      <c r="B86" t="n">
        <v>0.2070198971607422</v>
      </c>
    </row>
    <row r="87">
      <c r="A87">
        <f>HYPERLINK("https://stackoverflow.com/q/44076048", "44076048")</f>
        <v/>
      </c>
      <c r="B87" t="n">
        <v>0.3517857142857143</v>
      </c>
    </row>
    <row r="88">
      <c r="A88">
        <f>HYPERLINK("https://stackoverflow.com/q/44165995", "44165995")</f>
        <v/>
      </c>
      <c r="B88" t="n">
        <v>0.290266106442577</v>
      </c>
    </row>
    <row r="89">
      <c r="A89">
        <f>HYPERLINK("https://stackoverflow.com/q/44242378", "44242378")</f>
        <v/>
      </c>
      <c r="B89" t="n">
        <v>0.3139329805996472</v>
      </c>
    </row>
    <row r="90">
      <c r="A90">
        <f>HYPERLINK("https://stackoverflow.com/q/44272066", "44272066")</f>
        <v/>
      </c>
      <c r="B90" t="n">
        <v>0.2282150955620343</v>
      </c>
    </row>
    <row r="91">
      <c r="A91">
        <f>HYPERLINK("https://stackoverflow.com/q/44285870", "44285870")</f>
        <v/>
      </c>
      <c r="B91" t="n">
        <v>0.266955266955267</v>
      </c>
    </row>
    <row r="92">
      <c r="A92">
        <f>HYPERLINK("https://stackoverflow.com/q/44335833", "44335833")</f>
        <v/>
      </c>
      <c r="B92" t="n">
        <v>0.2255715741954274</v>
      </c>
    </row>
    <row r="93">
      <c r="A93">
        <f>HYPERLINK("https://stackoverflow.com/q/44375912", "44375912")</f>
        <v/>
      </c>
      <c r="B93" t="n">
        <v>0.3015873015873016</v>
      </c>
    </row>
    <row r="94">
      <c r="A94">
        <f>HYPERLINK("https://stackoverflow.com/q/44398453", "44398453")</f>
        <v/>
      </c>
      <c r="B94" t="n">
        <v>0.334368530020704</v>
      </c>
    </row>
    <row r="95">
      <c r="A95">
        <f>HYPERLINK("https://stackoverflow.com/q/44407451", "44407451")</f>
        <v/>
      </c>
      <c r="B95" t="n">
        <v>0.2226093689508324</v>
      </c>
    </row>
    <row r="96">
      <c r="A96">
        <f>HYPERLINK("https://stackoverflow.com/q/44421727", "44421727")</f>
        <v/>
      </c>
      <c r="B96" t="n">
        <v>0.2398313492063492</v>
      </c>
    </row>
    <row r="97">
      <c r="A97">
        <f>HYPERLINK("https://stackoverflow.com/q/44526400", "44526400")</f>
        <v/>
      </c>
      <c r="B97" t="n">
        <v>0.3092453355611252</v>
      </c>
    </row>
    <row r="98">
      <c r="A98">
        <f>HYPERLINK("https://stackoverflow.com/q/44532598", "44532598")</f>
        <v/>
      </c>
      <c r="B98" t="n">
        <v>0.2534798534798535</v>
      </c>
    </row>
    <row r="99">
      <c r="A99">
        <f>HYPERLINK("https://stackoverflow.com/q/44588977", "44588977")</f>
        <v/>
      </c>
      <c r="B99" t="n">
        <v>0.1797666857907822</v>
      </c>
    </row>
    <row r="100">
      <c r="A100">
        <f>HYPERLINK("https://stackoverflow.com/q/44634946", "44634946")</f>
        <v/>
      </c>
      <c r="B100" t="n">
        <v>0.3224115334207077</v>
      </c>
    </row>
    <row r="101">
      <c r="A101">
        <f>HYPERLINK("https://stackoverflow.com/q/44767791", "44767791")</f>
        <v/>
      </c>
      <c r="B101" t="n">
        <v>0.2167084377610694</v>
      </c>
    </row>
    <row r="102">
      <c r="A102">
        <f>HYPERLINK("https://stackoverflow.com/q/44800423", "44800423")</f>
        <v/>
      </c>
      <c r="B102" t="n">
        <v>0.2917267917267917</v>
      </c>
    </row>
    <row r="103">
      <c r="A103">
        <f>HYPERLINK("https://stackoverflow.com/q/44838564", "44838564")</f>
        <v/>
      </c>
      <c r="B103" t="n">
        <v>0.3141923436041084</v>
      </c>
    </row>
    <row r="104">
      <c r="A104">
        <f>HYPERLINK("https://stackoverflow.com/q/44879191", "44879191")</f>
        <v/>
      </c>
      <c r="B104" t="n">
        <v>0.1635944700460829</v>
      </c>
    </row>
    <row r="105">
      <c r="A105">
        <f>HYPERLINK("https://stackoverflow.com/q/44974408", "44974408")</f>
        <v/>
      </c>
      <c r="B105" t="n">
        <v>0.2934240362811792</v>
      </c>
    </row>
    <row r="106">
      <c r="A106">
        <f>HYPERLINK("https://stackoverflow.com/q/45004378", "45004378")</f>
        <v/>
      </c>
      <c r="B106" t="n">
        <v>0.3532248342374926</v>
      </c>
    </row>
    <row r="107">
      <c r="A107">
        <f>HYPERLINK("https://stackoverflow.com/q/45177765", "45177765")</f>
        <v/>
      </c>
      <c r="B107" t="n">
        <v>0.2525965118557711</v>
      </c>
    </row>
    <row r="108">
      <c r="A108">
        <f>HYPERLINK("https://stackoverflow.com/q/45232971", "45232971")</f>
        <v/>
      </c>
      <c r="B108" t="n">
        <v>0.2840434419381788</v>
      </c>
    </row>
    <row r="109">
      <c r="A109">
        <f>HYPERLINK("https://stackoverflow.com/q/45312549", "45312549")</f>
        <v/>
      </c>
      <c r="B109" t="n">
        <v>0.3144786459703587</v>
      </c>
    </row>
    <row r="110">
      <c r="A110">
        <f>HYPERLINK("https://stackoverflow.com/q/45513359", "45513359")</f>
        <v/>
      </c>
      <c r="B110" t="n">
        <v>0.3011904761904762</v>
      </c>
    </row>
    <row r="111">
      <c r="A111">
        <f>HYPERLINK("https://stackoverflow.com/q/45572394", "45572394")</f>
        <v/>
      </c>
      <c r="B111" t="n">
        <v>0.3859063795369528</v>
      </c>
    </row>
    <row r="112">
      <c r="A112">
        <f>HYPERLINK("https://stackoverflow.com/q/45662481", "45662481")</f>
        <v/>
      </c>
      <c r="B112" t="n">
        <v>0.3413938492063493</v>
      </c>
    </row>
    <row r="113">
      <c r="A113">
        <f>HYPERLINK("https://stackoverflow.com/q/45688074", "45688074")</f>
        <v/>
      </c>
      <c r="B113" t="n">
        <v>0.2292008757525999</v>
      </c>
    </row>
    <row r="114">
      <c r="A114">
        <f>HYPERLINK("https://stackoverflow.com/q/45697947", "45697947")</f>
        <v/>
      </c>
      <c r="B114" t="n">
        <v>0.2033257747543462</v>
      </c>
    </row>
    <row r="115">
      <c r="A115">
        <f>HYPERLINK("https://stackoverflow.com/q/45699468", "45699468")</f>
        <v/>
      </c>
      <c r="B115" t="n">
        <v>0.1871693121693122</v>
      </c>
    </row>
    <row r="116">
      <c r="A116">
        <f>HYPERLINK("https://stackoverflow.com/q/45711200", "45711200")</f>
        <v/>
      </c>
      <c r="B116" t="n">
        <v>0.2671279337946005</v>
      </c>
    </row>
    <row r="117">
      <c r="A117">
        <f>HYPERLINK("https://stackoverflow.com/q/45748997", "45748997")</f>
        <v/>
      </c>
      <c r="B117" t="n">
        <v>0.3010474030882194</v>
      </c>
    </row>
    <row r="118">
      <c r="A118">
        <f>HYPERLINK("https://stackoverflow.com/q/45822590", "45822590")</f>
        <v/>
      </c>
      <c r="B118" t="n">
        <v>0.2021978021978022</v>
      </c>
    </row>
    <row r="119">
      <c r="A119">
        <f>HYPERLINK("https://stackoverflow.com/q/45901296", "45901296")</f>
        <v/>
      </c>
      <c r="B119" t="n">
        <v>0.3050008533879502</v>
      </c>
    </row>
    <row r="120">
      <c r="A120">
        <f>HYPERLINK("https://stackoverflow.com/q/45931378", "45931378")</f>
        <v/>
      </c>
      <c r="B120" t="n">
        <v>0.1712301587301587</v>
      </c>
    </row>
    <row r="121">
      <c r="A121">
        <f>HYPERLINK("https://stackoverflow.com/q/45980951", "45980951")</f>
        <v/>
      </c>
      <c r="B121" t="n">
        <v>0.2214804925085299</v>
      </c>
    </row>
    <row r="122">
      <c r="A122">
        <f>HYPERLINK("https://stackoverflow.com/q/46001148", "46001148")</f>
        <v/>
      </c>
      <c r="B122" t="n">
        <v>0.2958853444290338</v>
      </c>
    </row>
    <row r="123">
      <c r="A123">
        <f>HYPERLINK("https://stackoverflow.com/q/46058884", "46058884")</f>
        <v/>
      </c>
      <c r="B123" t="n">
        <v>0.2196129593389868</v>
      </c>
    </row>
    <row r="124">
      <c r="A124">
        <f>HYPERLINK("https://stackoverflow.com/q/46065546", "46065546")</f>
        <v/>
      </c>
      <c r="B124" t="n">
        <v>0.2262922262922263</v>
      </c>
    </row>
    <row r="125">
      <c r="A125">
        <f>HYPERLINK("https://stackoverflow.com/q/46067509", "46067509")</f>
        <v/>
      </c>
      <c r="B125" t="n">
        <v>0.2489795918367347</v>
      </c>
    </row>
    <row r="126">
      <c r="A126">
        <f>HYPERLINK("https://stackoverflow.com/q/46077840", "46077840")</f>
        <v/>
      </c>
      <c r="B126" t="n">
        <v>0.1812366737739872</v>
      </c>
    </row>
    <row r="127">
      <c r="A127">
        <f>HYPERLINK("https://stackoverflow.com/q/46144718", "46144718")</f>
        <v/>
      </c>
      <c r="B127" t="n">
        <v>0.2740998838559814</v>
      </c>
    </row>
    <row r="128">
      <c r="A128">
        <f>HYPERLINK("https://stackoverflow.com/q/46206200", "46206200")</f>
        <v/>
      </c>
      <c r="B128" t="n">
        <v>0.2197159565580618</v>
      </c>
    </row>
    <row r="129">
      <c r="A129">
        <f>HYPERLINK("https://stackoverflow.com/q/46453448", "46453448")</f>
        <v/>
      </c>
      <c r="B129" t="n">
        <v>0.2979383324210911</v>
      </c>
    </row>
    <row r="130">
      <c r="A130">
        <f>HYPERLINK("https://stackoverflow.com/q/46492413", "46492413")</f>
        <v/>
      </c>
      <c r="B130" t="n">
        <v>0.183737646001797</v>
      </c>
    </row>
    <row r="131">
      <c r="A131">
        <f>HYPERLINK("https://stackoverflow.com/q/46606062", "46606062")</f>
        <v/>
      </c>
      <c r="B131" t="n">
        <v>0.2877551020408163</v>
      </c>
    </row>
    <row r="132">
      <c r="A132">
        <f>HYPERLINK("https://stackoverflow.com/q/46612266", "46612266")</f>
        <v/>
      </c>
      <c r="B132" t="n">
        <v>0.3502195204322864</v>
      </c>
    </row>
    <row r="133">
      <c r="A133">
        <f>HYPERLINK("https://stackoverflow.com/q/46801400", "46801400")</f>
        <v/>
      </c>
      <c r="B133" t="n">
        <v>0.5324962489141593</v>
      </c>
    </row>
    <row r="134">
      <c r="A134">
        <f>HYPERLINK("https://stackoverflow.com/q/46882235", "46882235")</f>
        <v/>
      </c>
      <c r="B134" t="n">
        <v>0.3230373230373231</v>
      </c>
    </row>
    <row r="135">
      <c r="A135">
        <f>HYPERLINK("https://stackoverflow.com/q/46921029", "46921029")</f>
        <v/>
      </c>
      <c r="B135" t="n">
        <v>0.4628284458792933</v>
      </c>
    </row>
    <row r="136">
      <c r="A136">
        <f>HYPERLINK("https://stackoverflow.com/q/46974480", "46974480")</f>
        <v/>
      </c>
      <c r="B136" t="n">
        <v>0.2936507936507937</v>
      </c>
    </row>
    <row r="137">
      <c r="A137">
        <f>HYPERLINK("https://stackoverflow.com/q/46978829", "46978829")</f>
        <v/>
      </c>
      <c r="B137" t="n">
        <v>0.2108309990662932</v>
      </c>
    </row>
    <row r="138">
      <c r="A138">
        <f>HYPERLINK("https://stackoverflow.com/q/47025667", "47025667")</f>
        <v/>
      </c>
      <c r="B138" t="n">
        <v>0.2834954770438642</v>
      </c>
    </row>
    <row r="139">
      <c r="A139">
        <f>HYPERLINK("https://stackoverflow.com/q/47048165", "47048165")</f>
        <v/>
      </c>
      <c r="B139" t="n">
        <v>0.2014361300075586</v>
      </c>
    </row>
    <row r="140">
      <c r="A140">
        <f>HYPERLINK("https://stackoverflow.com/q/47178776", "47178776")</f>
        <v/>
      </c>
      <c r="B140" t="n">
        <v>0.2832596956308298</v>
      </c>
    </row>
    <row r="141">
      <c r="A141">
        <f>HYPERLINK("https://stackoverflow.com/q/47388164", "47388164")</f>
        <v/>
      </c>
      <c r="B141" t="n">
        <v>0.2195294784580499</v>
      </c>
    </row>
    <row r="142">
      <c r="A142">
        <f>HYPERLINK("https://stackoverflow.com/q/47432384", "47432384")</f>
        <v/>
      </c>
      <c r="B142" t="n">
        <v>0.3290043290043291</v>
      </c>
    </row>
    <row r="143">
      <c r="A143">
        <f>HYPERLINK("https://stackoverflow.com/q/47451392", "47451392")</f>
        <v/>
      </c>
      <c r="B143" t="n">
        <v>0.2109913147648997</v>
      </c>
    </row>
    <row r="144">
      <c r="A144">
        <f>HYPERLINK("https://stackoverflow.com/q/47518599", "47518599")</f>
        <v/>
      </c>
      <c r="B144" t="n">
        <v>0.4201770451770453</v>
      </c>
    </row>
    <row r="145">
      <c r="A145">
        <f>HYPERLINK("https://stackoverflow.com/q/47520197", "47520197")</f>
        <v/>
      </c>
      <c r="B145" t="n">
        <v>0.2575352238273587</v>
      </c>
    </row>
    <row r="146">
      <c r="A146">
        <f>HYPERLINK("https://stackoverflow.com/q/47522277", "47522277")</f>
        <v/>
      </c>
      <c r="B146" t="n">
        <v>0.2694235588972432</v>
      </c>
    </row>
    <row r="147">
      <c r="A147">
        <f>HYPERLINK("https://stackoverflow.com/q/47706182", "47706182")</f>
        <v/>
      </c>
      <c r="B147" t="n">
        <v>0.3966823966823968</v>
      </c>
    </row>
    <row r="148">
      <c r="A148">
        <f>HYPERLINK("https://stackoverflow.com/q/47772835", "47772835")</f>
        <v/>
      </c>
      <c r="B148" t="n">
        <v>0.3002218808670422</v>
      </c>
    </row>
    <row r="149">
      <c r="A149">
        <f>HYPERLINK("https://stackoverflow.com/q/47803698", "47803698")</f>
        <v/>
      </c>
      <c r="B149" t="n">
        <v>0.2702863076694852</v>
      </c>
    </row>
    <row r="150">
      <c r="A150">
        <f>HYPERLINK("https://stackoverflow.com/q/47817723", "47817723")</f>
        <v/>
      </c>
      <c r="B150" t="n">
        <v>0.2056022408963585</v>
      </c>
    </row>
    <row r="151">
      <c r="A151">
        <f>HYPERLINK("https://stackoverflow.com/q/47820165", "47820165")</f>
        <v/>
      </c>
      <c r="B151" t="n">
        <v>0.4151819457941907</v>
      </c>
    </row>
    <row r="152">
      <c r="A152">
        <f>HYPERLINK("https://stackoverflow.com/q/47823345", "47823345")</f>
        <v/>
      </c>
      <c r="B152" t="n">
        <v>0.2269206349206349</v>
      </c>
    </row>
    <row r="153">
      <c r="A153">
        <f>HYPERLINK("https://stackoverflow.com/q/47943399", "47943399")</f>
        <v/>
      </c>
      <c r="B153" t="n">
        <v>0.2329695767195767</v>
      </c>
    </row>
    <row r="154">
      <c r="A154">
        <f>HYPERLINK("https://stackoverflow.com/q/48026832", "48026832")</f>
        <v/>
      </c>
      <c r="B154" t="n">
        <v>0.3505866114561767</v>
      </c>
    </row>
    <row r="155">
      <c r="A155">
        <f>HYPERLINK("https://stackoverflow.com/q/48054534", "48054534")</f>
        <v/>
      </c>
      <c r="B155" t="n">
        <v>0.3309222423146474</v>
      </c>
    </row>
    <row r="156">
      <c r="A156">
        <f>HYPERLINK("https://stackoverflow.com/q/48089860", "48089860")</f>
        <v/>
      </c>
      <c r="B156" t="n">
        <v>0.3636493636493637</v>
      </c>
    </row>
    <row r="157">
      <c r="A157">
        <f>HYPERLINK("https://stackoverflow.com/q/48267239", "48267239")</f>
        <v/>
      </c>
      <c r="B157" t="n">
        <v>0.2695722356739306</v>
      </c>
    </row>
    <row r="158">
      <c r="A158">
        <f>HYPERLINK("https://stackoverflow.com/q/48287957", "48287957")</f>
        <v/>
      </c>
      <c r="B158" t="n">
        <v>0.2123015873015873</v>
      </c>
    </row>
    <row r="159">
      <c r="A159">
        <f>HYPERLINK("https://stackoverflow.com/q/48439868", "48439868")</f>
        <v/>
      </c>
      <c r="B159" t="n">
        <v>0.2251082251082251</v>
      </c>
    </row>
    <row r="160">
      <c r="A160">
        <f>HYPERLINK("https://stackoverflow.com/q/48602318", "48602318")</f>
        <v/>
      </c>
      <c r="B160" t="n">
        <v>0.3988957902001382</v>
      </c>
    </row>
    <row r="161">
      <c r="A161">
        <f>HYPERLINK("https://stackoverflow.com/q/48633390", "48633390")</f>
        <v/>
      </c>
      <c r="B161" t="n">
        <v>0.2905733722060253</v>
      </c>
    </row>
    <row r="162">
      <c r="A162">
        <f>HYPERLINK("https://stackoverflow.com/q/48736701", "48736701")</f>
        <v/>
      </c>
      <c r="B162" t="n">
        <v>0.2972002871500359</v>
      </c>
    </row>
    <row r="163">
      <c r="A163">
        <f>HYPERLINK("https://stackoverflow.com/q/48805877", "48805877")</f>
        <v/>
      </c>
      <c r="B163" t="n">
        <v>0.2453102453102453</v>
      </c>
    </row>
    <row r="164">
      <c r="A164">
        <f>HYPERLINK("https://stackoverflow.com/q/48817664", "48817664")</f>
        <v/>
      </c>
      <c r="B164" t="n">
        <v>0.3256302521008403</v>
      </c>
    </row>
    <row r="165">
      <c r="A165">
        <f>HYPERLINK("https://stackoverflow.com/q/48866981", "48866981")</f>
        <v/>
      </c>
      <c r="B165" t="n">
        <v>0.4364423455332547</v>
      </c>
    </row>
    <row r="166">
      <c r="A166">
        <f>HYPERLINK("https://stackoverflow.com/q/48926866", "48926866")</f>
        <v/>
      </c>
      <c r="B166" t="n">
        <v>0.272783584978707</v>
      </c>
    </row>
    <row r="167">
      <c r="A167">
        <f>HYPERLINK("https://stackoverflow.com/q/48933290", "48933290")</f>
        <v/>
      </c>
      <c r="B167" t="n">
        <v>0.320593149540518</v>
      </c>
    </row>
    <row r="168">
      <c r="A168">
        <f>HYPERLINK("https://stackoverflow.com/q/48981236", "48981236")</f>
        <v/>
      </c>
      <c r="B168" t="n">
        <v>0.4786890064667843</v>
      </c>
    </row>
    <row r="169">
      <c r="A169">
        <f>HYPERLINK("https://stackoverflow.com/q/48997601", "48997601")</f>
        <v/>
      </c>
      <c r="B169" t="n">
        <v>0.2302674494455317</v>
      </c>
    </row>
    <row r="170">
      <c r="A170">
        <f>HYPERLINK("https://stackoverflow.com/q/49051500", "49051500")</f>
        <v/>
      </c>
      <c r="B170" t="n">
        <v>0.5355459355459355</v>
      </c>
    </row>
    <row r="171">
      <c r="A171">
        <f>HYPERLINK("https://stackoverflow.com/q/49138059", "49138059")</f>
        <v/>
      </c>
      <c r="B171" t="n">
        <v>0.3943708067419409</v>
      </c>
    </row>
    <row r="172">
      <c r="A172">
        <f>HYPERLINK("https://stackoverflow.com/q/49143658", "49143658")</f>
        <v/>
      </c>
      <c r="B172" t="n">
        <v>0.1811224489795918</v>
      </c>
    </row>
    <row r="173">
      <c r="A173">
        <f>HYPERLINK("https://stackoverflow.com/q/49157019", "49157019")</f>
        <v/>
      </c>
      <c r="B173" t="n">
        <v>0.175843253968254</v>
      </c>
    </row>
    <row r="174">
      <c r="A174">
        <f>HYPERLINK("https://stackoverflow.com/q/49164897", "49164897")</f>
        <v/>
      </c>
      <c r="B174" t="n">
        <v>0.3017697500456121</v>
      </c>
    </row>
    <row r="175">
      <c r="A175">
        <f>HYPERLINK("https://stackoverflow.com/q/49172417", "49172417")</f>
        <v/>
      </c>
      <c r="B175" t="n">
        <v>0.2614237614237614</v>
      </c>
    </row>
    <row r="176">
      <c r="A176">
        <f>HYPERLINK("https://stackoverflow.com/q/49192135", "49192135")</f>
        <v/>
      </c>
      <c r="B176" t="n">
        <v>0.4467120181405896</v>
      </c>
    </row>
    <row r="177">
      <c r="A177">
        <f>HYPERLINK("https://stackoverflow.com/q/49379459", "49379459")</f>
        <v/>
      </c>
      <c r="B177" t="n">
        <v>0.2274376417233561</v>
      </c>
    </row>
    <row r="178">
      <c r="A178">
        <f>HYPERLINK("https://stackoverflow.com/q/49412482", "49412482")</f>
        <v/>
      </c>
      <c r="B178" t="n">
        <v>0.4252414252414253</v>
      </c>
    </row>
    <row r="179">
      <c r="A179">
        <f>HYPERLINK("https://stackoverflow.com/q/49419372", "49419372")</f>
        <v/>
      </c>
      <c r="B179" t="n">
        <v>0.2379127896369276</v>
      </c>
    </row>
    <row r="180">
      <c r="A180">
        <f>HYPERLINK("https://stackoverflow.com/q/49428459", "49428459")</f>
        <v/>
      </c>
      <c r="B180" t="n">
        <v>0.2604221175649747</v>
      </c>
    </row>
    <row r="181">
      <c r="A181">
        <f>HYPERLINK("https://stackoverflow.com/q/49444662", "49444662")</f>
        <v/>
      </c>
      <c r="B181" t="n">
        <v>0.2667748917748918</v>
      </c>
    </row>
    <row r="182">
      <c r="A182">
        <f>HYPERLINK("https://stackoverflow.com/q/49506812", "49506812")</f>
        <v/>
      </c>
      <c r="B182" t="n">
        <v>0.2806401249024199</v>
      </c>
    </row>
    <row r="183">
      <c r="A183">
        <f>HYPERLINK("https://stackoverflow.com/q/49544718", "49544718")</f>
        <v/>
      </c>
      <c r="B183" t="n">
        <v>0.2276711679696755</v>
      </c>
    </row>
    <row r="184">
      <c r="A184">
        <f>HYPERLINK("https://stackoverflow.com/q/49550965", "49550965")</f>
        <v/>
      </c>
      <c r="B184" t="n">
        <v>0.2768071257279891</v>
      </c>
    </row>
    <row r="185">
      <c r="A185">
        <f>HYPERLINK("https://stackoverflow.com/q/49675462", "49675462")</f>
        <v/>
      </c>
      <c r="B185" t="n">
        <v>0.1805929919137466</v>
      </c>
    </row>
    <row r="186">
      <c r="A186">
        <f>HYPERLINK("https://stackoverflow.com/q/49689289", "49689289")</f>
        <v/>
      </c>
      <c r="B186" t="n">
        <v>0.2580567580567581</v>
      </c>
    </row>
    <row r="187">
      <c r="A187">
        <f>HYPERLINK("https://stackoverflow.com/q/49692206", "49692206")</f>
        <v/>
      </c>
      <c r="B187" t="n">
        <v>0.2942773600668338</v>
      </c>
    </row>
    <row r="188">
      <c r="A188">
        <f>HYPERLINK("https://stackoverflow.com/q/49717039", "49717039")</f>
        <v/>
      </c>
      <c r="B188" t="n">
        <v>0.2544091710758378</v>
      </c>
    </row>
    <row r="189">
      <c r="A189">
        <f>HYPERLINK("https://stackoverflow.com/q/49738995", "49738995")</f>
        <v/>
      </c>
      <c r="B189" t="n">
        <v>0.3000700280112045</v>
      </c>
    </row>
    <row r="190">
      <c r="A190">
        <f>HYPERLINK("https://stackoverflow.com/q/49865996", "49865996")</f>
        <v/>
      </c>
      <c r="B190" t="n">
        <v>0.2950710108604845</v>
      </c>
    </row>
    <row r="191">
      <c r="A191">
        <f>HYPERLINK("https://stackoverflow.com/q/49891856", "49891856")</f>
        <v/>
      </c>
      <c r="B191" t="n">
        <v>0.380952380952381</v>
      </c>
    </row>
    <row r="192">
      <c r="A192">
        <f>HYPERLINK("https://stackoverflow.com/q/49897894", "49897894")</f>
        <v/>
      </c>
      <c r="B192" t="n">
        <v>0.2962454212454213</v>
      </c>
    </row>
    <row r="193">
      <c r="A193">
        <f>HYPERLINK("https://stackoverflow.com/q/49914445", "49914445")</f>
        <v/>
      </c>
      <c r="B193" t="n">
        <v>0.1981792717086835</v>
      </c>
    </row>
    <row r="194">
      <c r="A194">
        <f>HYPERLINK("https://stackoverflow.com/q/49954489", "49954489")</f>
        <v/>
      </c>
      <c r="B194" t="n">
        <v>0.1880024737167595</v>
      </c>
    </row>
    <row r="195">
      <c r="A195">
        <f>HYPERLINK("https://stackoverflow.com/q/49956884", "49956884")</f>
        <v/>
      </c>
      <c r="B195" t="n">
        <v>0.1904761904761905</v>
      </c>
    </row>
    <row r="196">
      <c r="A196">
        <f>HYPERLINK("https://stackoverflow.com/q/49986234", "49986234")</f>
        <v/>
      </c>
      <c r="B196" t="n">
        <v>0.2612805421794187</v>
      </c>
    </row>
    <row r="197">
      <c r="A197">
        <f>HYPERLINK("https://stackoverflow.com/q/49988947", "49988947")</f>
        <v/>
      </c>
      <c r="B197" t="n">
        <v>0.3685861941675895</v>
      </c>
    </row>
    <row r="198">
      <c r="A198">
        <f>HYPERLINK("https://stackoverflow.com/q/50005890", "50005890")</f>
        <v/>
      </c>
      <c r="B198" t="n">
        <v>0.3507549361207899</v>
      </c>
    </row>
    <row r="199">
      <c r="A199">
        <f>HYPERLINK("https://stackoverflow.com/q/50013399", "50013399")</f>
        <v/>
      </c>
      <c r="B199" t="n">
        <v>0.4286706349206348</v>
      </c>
    </row>
    <row r="200">
      <c r="A200">
        <f>HYPERLINK("https://stackoverflow.com/q/50031163", "50031163")</f>
        <v/>
      </c>
      <c r="B200" t="n">
        <v>0.2524196670538134</v>
      </c>
    </row>
    <row r="201">
      <c r="A201">
        <f>HYPERLINK("https://stackoverflow.com/q/50038246", "50038246")</f>
        <v/>
      </c>
      <c r="B201" t="n">
        <v>0.3194866599121919</v>
      </c>
    </row>
    <row r="202">
      <c r="A202">
        <f>HYPERLINK("https://stackoverflow.com/q/50130057", "50130057")</f>
        <v/>
      </c>
      <c r="B202" t="n">
        <v>0.2455756248859698</v>
      </c>
    </row>
    <row r="203">
      <c r="A203">
        <f>HYPERLINK("https://stackoverflow.com/q/50280733", "50280733")</f>
        <v/>
      </c>
      <c r="B203" t="n">
        <v>0.2099658428772353</v>
      </c>
    </row>
    <row r="204">
      <c r="A204">
        <f>HYPERLINK("https://stackoverflow.com/q/50322178", "50322178")</f>
        <v/>
      </c>
      <c r="B204" t="n">
        <v>0.2728259394926062</v>
      </c>
    </row>
    <row r="205">
      <c r="A205">
        <f>HYPERLINK("https://stackoverflow.com/q/50326783", "50326783")</f>
        <v/>
      </c>
      <c r="B205" t="n">
        <v>0.1902319902319902</v>
      </c>
    </row>
    <row r="206">
      <c r="A206">
        <f>HYPERLINK("https://stackoverflow.com/q/50454105", "50454105")</f>
        <v/>
      </c>
      <c r="B206" t="n">
        <v>0.2770691609977324</v>
      </c>
    </row>
    <row r="207">
      <c r="A207">
        <f>HYPERLINK("https://stackoverflow.com/q/50470391", "50470391")</f>
        <v/>
      </c>
      <c r="B207" t="n">
        <v>0.2659451659451659</v>
      </c>
    </row>
    <row r="208">
      <c r="A208">
        <f>HYPERLINK("https://stackoverflow.com/q/50529981", "50529981")</f>
        <v/>
      </c>
      <c r="B208" t="n">
        <v>0.3445907913993022</v>
      </c>
    </row>
    <row r="209">
      <c r="A209">
        <f>HYPERLINK("https://stackoverflow.com/q/50582355", "50582355")</f>
        <v/>
      </c>
      <c r="B209" t="n">
        <v>0.3554593554593555</v>
      </c>
    </row>
    <row r="210">
      <c r="A210">
        <f>HYPERLINK("https://stackoverflow.com/q/50624609", "50624609")</f>
        <v/>
      </c>
      <c r="B210" t="n">
        <v>0.2747619047619048</v>
      </c>
    </row>
    <row r="211">
      <c r="A211">
        <f>HYPERLINK("https://stackoverflow.com/q/50629028", "50629028")</f>
        <v/>
      </c>
      <c r="B211" t="n">
        <v>0.2236949762722958</v>
      </c>
    </row>
    <row r="212">
      <c r="A212">
        <f>HYPERLINK("https://stackoverflow.com/q/50701731", "50701731")</f>
        <v/>
      </c>
      <c r="B212" t="n">
        <v>0.2171893147502904</v>
      </c>
    </row>
    <row r="213">
      <c r="A213">
        <f>HYPERLINK("https://stackoverflow.com/q/50710541", "50710541")</f>
        <v/>
      </c>
      <c r="B213" t="n">
        <v>0.2492401215805472</v>
      </c>
    </row>
    <row r="214">
      <c r="A214">
        <f>HYPERLINK("https://stackoverflow.com/q/50764255", "50764255")</f>
        <v/>
      </c>
      <c r="B214" t="n">
        <v>0.3591269841269842</v>
      </c>
    </row>
    <row r="215">
      <c r="A215">
        <f>HYPERLINK("https://stackoverflow.com/q/50783112", "50783112")</f>
        <v/>
      </c>
      <c r="B215" t="n">
        <v>0.1986352173268061</v>
      </c>
    </row>
    <row r="216">
      <c r="A216">
        <f>HYPERLINK("https://stackoverflow.com/q/50865772", "50865772")</f>
        <v/>
      </c>
      <c r="B216" t="n">
        <v>0.2340813720124065</v>
      </c>
    </row>
    <row r="217">
      <c r="A217">
        <f>HYPERLINK("https://stackoverflow.com/q/51016243", "51016243")</f>
        <v/>
      </c>
      <c r="B217" t="n">
        <v>0.2549400712666018</v>
      </c>
    </row>
    <row r="218">
      <c r="A218">
        <f>HYPERLINK("https://stackoverflow.com/q/51018281", "51018281")</f>
        <v/>
      </c>
      <c r="B218" t="n">
        <v>0.4295739348370928</v>
      </c>
    </row>
    <row r="219">
      <c r="A219">
        <f>HYPERLINK("https://stackoverflow.com/q/51033320", "51033320")</f>
        <v/>
      </c>
      <c r="B219" t="n">
        <v>0.2253694581280788</v>
      </c>
    </row>
    <row r="220">
      <c r="A220">
        <f>HYPERLINK("https://stackoverflow.com/q/51044647", "51044647")</f>
        <v/>
      </c>
      <c r="B220" t="n">
        <v>0.2414486921529176</v>
      </c>
    </row>
    <row r="221">
      <c r="A221">
        <f>HYPERLINK("https://stackoverflow.com/q/51077496", "51077496")</f>
        <v/>
      </c>
      <c r="B221" t="n">
        <v>0.3351871162090141</v>
      </c>
    </row>
    <row r="222">
      <c r="A222">
        <f>HYPERLINK("https://stackoverflow.com/q/51086790", "51086790")</f>
        <v/>
      </c>
      <c r="B222" t="n">
        <v>0.3740580407247075</v>
      </c>
    </row>
    <row r="223">
      <c r="A223">
        <f>HYPERLINK("https://stackoverflow.com/q/51105421", "51105421")</f>
        <v/>
      </c>
      <c r="B223" t="n">
        <v>0.2994505494505495</v>
      </c>
    </row>
    <row r="224">
      <c r="A224">
        <f>HYPERLINK("https://stackoverflow.com/q/51110466", "51110466")</f>
        <v/>
      </c>
      <c r="B224" t="n">
        <v>0.2665190107050573</v>
      </c>
    </row>
    <row r="225">
      <c r="A225">
        <f>HYPERLINK("https://stackoverflow.com/q/51175074", "51175074")</f>
        <v/>
      </c>
      <c r="B225" t="n">
        <v>0.2500351172917545</v>
      </c>
    </row>
    <row r="226">
      <c r="A226">
        <f>HYPERLINK("https://stackoverflow.com/q/51194662", "51194662")</f>
        <v/>
      </c>
      <c r="B226" t="n">
        <v>0.1998260491411177</v>
      </c>
    </row>
    <row r="227">
      <c r="A227">
        <f>HYPERLINK("https://stackoverflow.com/q/51230134", "51230134")</f>
        <v/>
      </c>
      <c r="B227" t="n">
        <v>0.307180650037793</v>
      </c>
    </row>
    <row r="228">
      <c r="A228">
        <f>HYPERLINK("https://stackoverflow.com/q/51306484", "51306484")</f>
        <v/>
      </c>
      <c r="B228" t="n">
        <v>0.2740183792815372</v>
      </c>
    </row>
    <row r="229">
      <c r="A229">
        <f>HYPERLINK("https://stackoverflow.com/q/51364441", "51364441")</f>
        <v/>
      </c>
      <c r="B229" t="n">
        <v>0.2211497211497212</v>
      </c>
    </row>
    <row r="230">
      <c r="A230">
        <f>HYPERLINK("https://stackoverflow.com/q/51364575", "51364575")</f>
        <v/>
      </c>
      <c r="B230" t="n">
        <v>0.2357142857142857</v>
      </c>
    </row>
    <row r="231">
      <c r="A231">
        <f>HYPERLINK("https://stackoverflow.com/q/51381376", "51381376")</f>
        <v/>
      </c>
      <c r="B231" t="n">
        <v>0.3212589879256546</v>
      </c>
    </row>
    <row r="232">
      <c r="A232">
        <f>HYPERLINK("https://stackoverflow.com/q/51464538", "51464538")</f>
        <v/>
      </c>
      <c r="B232" t="n">
        <v>0.3487440283556789</v>
      </c>
    </row>
    <row r="233">
      <c r="A233">
        <f>HYPERLINK("https://stackoverflow.com/q/51468480", "51468480")</f>
        <v/>
      </c>
      <c r="B233" t="n">
        <v>0.2414486921529176</v>
      </c>
    </row>
    <row r="234">
      <c r="A234">
        <f>HYPERLINK("https://stackoverflow.com/q/51523396", "51523396")</f>
        <v/>
      </c>
      <c r="B234" t="n">
        <v>0.1888658845180584</v>
      </c>
    </row>
    <row r="235">
      <c r="A235">
        <f>HYPERLINK("https://stackoverflow.com/q/51529636", "51529636")</f>
        <v/>
      </c>
      <c r="B235" t="n">
        <v>0.3985541411283986</v>
      </c>
    </row>
    <row r="236">
      <c r="A236">
        <f>HYPERLINK("https://stackoverflow.com/q/51542863", "51542863")</f>
        <v/>
      </c>
      <c r="B236" t="n">
        <v>0.3083694083694084</v>
      </c>
    </row>
    <row r="237">
      <c r="A237">
        <f>HYPERLINK("https://stackoverflow.com/q/51572657", "51572657")</f>
        <v/>
      </c>
      <c r="B237" t="n">
        <v>0.2514207329022144</v>
      </c>
    </row>
    <row r="238">
      <c r="A238">
        <f>HYPERLINK("https://stackoverflow.com/q/51624741", "51624741")</f>
        <v/>
      </c>
      <c r="B238" t="n">
        <v>0.2351497299950908</v>
      </c>
    </row>
    <row r="239">
      <c r="A239">
        <f>HYPERLINK("https://stackoverflow.com/q/51626328", "51626328")</f>
        <v/>
      </c>
      <c r="B239" t="n">
        <v>0.3369125427948958</v>
      </c>
    </row>
    <row r="240">
      <c r="A240">
        <f>HYPERLINK("https://stackoverflow.com/q/51652025", "51652025")</f>
        <v/>
      </c>
      <c r="B240" t="n">
        <v>0.2047152194211018</v>
      </c>
    </row>
    <row r="241">
      <c r="A241">
        <f>HYPERLINK("https://stackoverflow.com/q/51674308", "51674308")</f>
        <v/>
      </c>
      <c r="B241" t="n">
        <v>0.1925170068027211</v>
      </c>
    </row>
    <row r="242">
      <c r="A242">
        <f>HYPERLINK("https://stackoverflow.com/q/51675435", "51675435")</f>
        <v/>
      </c>
      <c r="B242" t="n">
        <v>0.2464026108885922</v>
      </c>
    </row>
    <row r="243">
      <c r="A243">
        <f>HYPERLINK("https://stackoverflow.com/q/51685009", "51685009")</f>
        <v/>
      </c>
      <c r="B243" t="n">
        <v>0.2613510520487265</v>
      </c>
    </row>
    <row r="244">
      <c r="A244">
        <f>HYPERLINK("https://stackoverflow.com/q/51831600", "51831600")</f>
        <v/>
      </c>
      <c r="B244" t="n">
        <v>0.2047859547859548</v>
      </c>
    </row>
    <row r="245">
      <c r="A245">
        <f>HYPERLINK("https://stackoverflow.com/q/51857872", "51857872")</f>
        <v/>
      </c>
      <c r="B245" t="n">
        <v>0.2248955722639933</v>
      </c>
    </row>
    <row r="246">
      <c r="A246">
        <f>HYPERLINK("https://stackoverflow.com/q/51865071", "51865071")</f>
        <v/>
      </c>
      <c r="B246" t="n">
        <v>0.2810337810337811</v>
      </c>
    </row>
    <row r="247">
      <c r="A247">
        <f>HYPERLINK("https://stackoverflow.com/q/51869363", "51869363")</f>
        <v/>
      </c>
      <c r="B247" t="n">
        <v>0.2058730158730159</v>
      </c>
    </row>
    <row r="248">
      <c r="A248">
        <f>HYPERLINK("https://stackoverflow.com/q/51881224", "51881224")</f>
        <v/>
      </c>
      <c r="B248" t="n">
        <v>0.3856805133400879</v>
      </c>
    </row>
    <row r="249">
      <c r="A249">
        <f>HYPERLINK("https://stackoverflow.com/q/51888709", "51888709")</f>
        <v/>
      </c>
      <c r="B249" t="n">
        <v>0.2564745196324144</v>
      </c>
    </row>
    <row r="250">
      <c r="A250">
        <f>HYPERLINK("https://stackoverflow.com/q/51999779", "51999779")</f>
        <v/>
      </c>
      <c r="B250" t="n">
        <v>0.2850008917424648</v>
      </c>
    </row>
    <row r="251">
      <c r="A251">
        <f>HYPERLINK("https://stackoverflow.com/q/52016220", "52016220")</f>
        <v/>
      </c>
      <c r="B251" t="n">
        <v>0.3056084656084656</v>
      </c>
    </row>
    <row r="252">
      <c r="A252">
        <f>HYPERLINK("https://stackoverflow.com/q/52023042", "52023042")</f>
        <v/>
      </c>
      <c r="B252" t="n">
        <v>0.5033534540576794</v>
      </c>
    </row>
    <row r="253">
      <c r="A253">
        <f>HYPERLINK("https://stackoverflow.com/q/52045267", "52045267")</f>
        <v/>
      </c>
      <c r="B253" t="n">
        <v>0.283318358790057</v>
      </c>
    </row>
    <row r="254">
      <c r="A254">
        <f>HYPERLINK("https://stackoverflow.com/q/52088202", "52088202")</f>
        <v/>
      </c>
      <c r="B254" t="n">
        <v>0.272208298524088</v>
      </c>
    </row>
    <row r="255">
      <c r="A255">
        <f>HYPERLINK("https://stackoverflow.com/q/52194258", "52194258")</f>
        <v/>
      </c>
      <c r="B255" t="n">
        <v>0.2651915985249319</v>
      </c>
    </row>
    <row r="256">
      <c r="A256">
        <f>HYPERLINK("https://stackoverflow.com/q/52260506", "52260506")</f>
        <v/>
      </c>
      <c r="B256" t="n">
        <v>0.2341785198928057</v>
      </c>
    </row>
    <row r="257">
      <c r="A257">
        <f>HYPERLINK("https://stackoverflow.com/q/52282777", "52282777")</f>
        <v/>
      </c>
      <c r="B257" t="n">
        <v>0.2543171114599686</v>
      </c>
    </row>
    <row r="258">
      <c r="A258">
        <f>HYPERLINK("https://stackoverflow.com/q/52287773", "52287773")</f>
        <v/>
      </c>
      <c r="B258" t="n">
        <v>0.2858730158730159</v>
      </c>
    </row>
    <row r="259">
      <c r="A259">
        <f>HYPERLINK("https://stackoverflow.com/q/52288990", "52288990")</f>
        <v/>
      </c>
      <c r="B259" t="n">
        <v>0.3194905869324474</v>
      </c>
    </row>
    <row r="260">
      <c r="A260">
        <f>HYPERLINK("https://stackoverflow.com/q/52363765", "52363765")</f>
        <v/>
      </c>
      <c r="B260" t="n">
        <v>0.2566137566137567</v>
      </c>
    </row>
    <row r="261">
      <c r="A261">
        <f>HYPERLINK("https://stackoverflow.com/q/52370474", "52370474")</f>
        <v/>
      </c>
      <c r="B261" t="n">
        <v>0.2380952380952381</v>
      </c>
    </row>
    <row r="262">
      <c r="A262">
        <f>HYPERLINK("https://stackoverflow.com/q/52406753", "52406753")</f>
        <v/>
      </c>
      <c r="B262" t="n">
        <v>0.2197159565580619</v>
      </c>
    </row>
    <row r="263">
      <c r="A263">
        <f>HYPERLINK("https://stackoverflow.com/q/52480985", "52480985")</f>
        <v/>
      </c>
      <c r="B263" t="n">
        <v>0.2000835421888054</v>
      </c>
    </row>
    <row r="264">
      <c r="A264">
        <f>HYPERLINK("https://stackoverflow.com/q/52499067", "52499067")</f>
        <v/>
      </c>
      <c r="B264" t="n">
        <v>0.21494708994709</v>
      </c>
    </row>
    <row r="265">
      <c r="A265">
        <f>HYPERLINK("https://stackoverflow.com/q/52559551", "52559551")</f>
        <v/>
      </c>
      <c r="B265" t="n">
        <v>0.2109634551495017</v>
      </c>
    </row>
    <row r="266">
      <c r="A266">
        <f>HYPERLINK("https://stackoverflow.com/q/52605791", "52605791")</f>
        <v/>
      </c>
      <c r="B266" t="n">
        <v>0.2935689739813452</v>
      </c>
    </row>
    <row r="267">
      <c r="A267">
        <f>HYPERLINK("https://stackoverflow.com/q/52642674", "52642674")</f>
        <v/>
      </c>
      <c r="B267" t="n">
        <v>0.1998470070759227</v>
      </c>
    </row>
    <row r="268">
      <c r="A268">
        <f>HYPERLINK("https://stackoverflow.com/q/52719697", "52719697")</f>
        <v/>
      </c>
      <c r="B268" t="n">
        <v>0.2518095238095238</v>
      </c>
    </row>
    <row r="269">
      <c r="A269">
        <f>HYPERLINK("https://stackoverflow.com/q/52772128", "52772128")</f>
        <v/>
      </c>
      <c r="B269" t="n">
        <v>0.3386724386724387</v>
      </c>
    </row>
    <row r="270">
      <c r="A270">
        <f>HYPERLINK("https://stackoverflow.com/q/52776119", "52776119")</f>
        <v/>
      </c>
      <c r="B270" t="n">
        <v>0.2700066137566138</v>
      </c>
    </row>
    <row r="271">
      <c r="A271">
        <f>HYPERLINK("https://stackoverflow.com/q/52816757", "52816757")</f>
        <v/>
      </c>
      <c r="B271" t="n">
        <v>0.2553927553927554</v>
      </c>
    </row>
    <row r="272">
      <c r="A272">
        <f>HYPERLINK("https://stackoverflow.com/q/52821168", "52821168")</f>
        <v/>
      </c>
      <c r="B272" t="n">
        <v>0.4229691876750701</v>
      </c>
    </row>
    <row r="273">
      <c r="A273">
        <f>HYPERLINK("https://stackoverflow.com/q/52894062", "52894062")</f>
        <v/>
      </c>
      <c r="B273" t="n">
        <v>0.3132372214941023</v>
      </c>
    </row>
    <row r="274">
      <c r="A274">
        <f>HYPERLINK("https://stackoverflow.com/q/52904363", "52904363")</f>
        <v/>
      </c>
      <c r="B274" t="n">
        <v>0.2110874200426439</v>
      </c>
    </row>
    <row r="275">
      <c r="A275">
        <f>HYPERLINK("https://stackoverflow.com/q/53199680", "53199680")</f>
        <v/>
      </c>
      <c r="B275" t="n">
        <v>0.2289728151797117</v>
      </c>
    </row>
    <row r="276">
      <c r="A276">
        <f>HYPERLINK("https://stackoverflow.com/q/53207169", "53207169")</f>
        <v/>
      </c>
      <c r="B276" t="n">
        <v>0.2829403606102635</v>
      </c>
    </row>
    <row r="277">
      <c r="A277">
        <f>HYPERLINK("https://stackoverflow.com/q/53208833", "53208833")</f>
        <v/>
      </c>
      <c r="B277" t="n">
        <v>0.2897748246585456</v>
      </c>
    </row>
    <row r="278">
      <c r="A278">
        <f>HYPERLINK("https://stackoverflow.com/q/53244788", "53244788")</f>
        <v/>
      </c>
      <c r="B278" t="n">
        <v>0.1733434114386495</v>
      </c>
    </row>
    <row r="279">
      <c r="A279">
        <f>HYPERLINK("https://stackoverflow.com/q/53260499", "53260499")</f>
        <v/>
      </c>
      <c r="B279" t="n">
        <v>0.2587991718426502</v>
      </c>
    </row>
    <row r="280">
      <c r="A280">
        <f>HYPERLINK("https://stackoverflow.com/q/53267924", "53267924")</f>
        <v/>
      </c>
      <c r="B280" t="n">
        <v>0.2942019400352734</v>
      </c>
    </row>
    <row r="281">
      <c r="A281">
        <f>HYPERLINK("https://stackoverflow.com/q/53305663", "53305663")</f>
        <v/>
      </c>
      <c r="B281" t="n">
        <v>0.2596006144393241</v>
      </c>
    </row>
    <row r="282">
      <c r="A282">
        <f>HYPERLINK("https://stackoverflow.com/q/53319236", "53319236")</f>
        <v/>
      </c>
      <c r="B282" t="n">
        <v>0.2756132756132756</v>
      </c>
    </row>
    <row r="283">
      <c r="A283">
        <f>HYPERLINK("https://stackoverflow.com/q/53326262", "53326262")</f>
        <v/>
      </c>
      <c r="B283" t="n">
        <v>0.2496598639455782</v>
      </c>
    </row>
    <row r="284">
      <c r="A284">
        <f>HYPERLINK("https://stackoverflow.com/q/53344801", "53344801")</f>
        <v/>
      </c>
      <c r="B284" t="n">
        <v>0.2409219395520766</v>
      </c>
    </row>
    <row r="285">
      <c r="A285">
        <f>HYPERLINK("https://stackoverflow.com/q/53398068", "53398068")</f>
        <v/>
      </c>
      <c r="B285" t="n">
        <v>0.2246642246642247</v>
      </c>
    </row>
    <row r="286">
      <c r="A286">
        <f>HYPERLINK("https://stackoverflow.com/q/53486490", "53486490")</f>
        <v/>
      </c>
      <c r="B286" t="n">
        <v>0.2956916099773242</v>
      </c>
    </row>
    <row r="287">
      <c r="A287">
        <f>HYPERLINK("https://stackoverflow.com/q/53487133", "53487133")</f>
        <v/>
      </c>
      <c r="B287" t="n">
        <v>0.304728835978836</v>
      </c>
    </row>
    <row r="288">
      <c r="A288">
        <f>HYPERLINK("https://stackoverflow.com/q/53503894", "53503894")</f>
        <v/>
      </c>
      <c r="B288" t="n">
        <v>0.2036435786435786</v>
      </c>
    </row>
    <row r="289">
      <c r="A289">
        <f>HYPERLINK("https://stackoverflow.com/q/53506323", "53506323")</f>
        <v/>
      </c>
      <c r="B289" t="n">
        <v>0.2817975675118533</v>
      </c>
    </row>
    <row r="290">
      <c r="A290">
        <f>HYPERLINK("https://stackoverflow.com/q/53534973", "53534973")</f>
        <v/>
      </c>
      <c r="B290" t="n">
        <v>0.2357609710550888</v>
      </c>
    </row>
    <row r="291">
      <c r="A291">
        <f>HYPERLINK("https://stackoverflow.com/q/53577204", "53577204")</f>
        <v/>
      </c>
      <c r="B291" t="n">
        <v>0.2763270182625022</v>
      </c>
    </row>
    <row r="292">
      <c r="A292">
        <f>HYPERLINK("https://stackoverflow.com/q/53644174", "53644174")</f>
        <v/>
      </c>
      <c r="B292" t="n">
        <v>0.3166504697116943</v>
      </c>
    </row>
    <row r="293">
      <c r="A293">
        <f>HYPERLINK("https://stackoverflow.com/q/53649899", "53649899")</f>
        <v/>
      </c>
      <c r="B293" t="n">
        <v>0.3160469667318983</v>
      </c>
    </row>
    <row r="294">
      <c r="A294">
        <f>HYPERLINK("https://stackoverflow.com/q/53662108", "53662108")</f>
        <v/>
      </c>
      <c r="B294" t="n">
        <v>0.3539853217272573</v>
      </c>
    </row>
    <row r="295">
      <c r="A295">
        <f>HYPERLINK("https://stackoverflow.com/q/53690242", "53690242")</f>
        <v/>
      </c>
      <c r="B295" t="n">
        <v>0.1885714285714286</v>
      </c>
    </row>
    <row r="296">
      <c r="A296">
        <f>HYPERLINK("https://stackoverflow.com/q/53737720", "53737720")</f>
        <v/>
      </c>
      <c r="B296" t="n">
        <v>0.2931127253161153</v>
      </c>
    </row>
    <row r="297">
      <c r="A297">
        <f>HYPERLINK("https://stackoverflow.com/q/53742356", "53742356")</f>
        <v/>
      </c>
      <c r="B297" t="n">
        <v>0.4008206457186049</v>
      </c>
    </row>
    <row r="298">
      <c r="A298">
        <f>HYPERLINK("https://stackoverflow.com/q/53826899", "53826899")</f>
        <v/>
      </c>
      <c r="B298" t="n">
        <v>0.2836755497305957</v>
      </c>
    </row>
    <row r="299">
      <c r="A299">
        <f>HYPERLINK("https://stackoverflow.com/q/53862192", "53862192")</f>
        <v/>
      </c>
      <c r="B299" t="n">
        <v>0.1642996379838485</v>
      </c>
    </row>
    <row r="300">
      <c r="A300">
        <f>HYPERLINK("https://stackoverflow.com/q/53916396", "53916396")</f>
        <v/>
      </c>
      <c r="B300" t="n">
        <v>0.2586963863559609</v>
      </c>
    </row>
    <row r="301">
      <c r="A301">
        <f>HYPERLINK("https://stackoverflow.com/q/53937189", "53937189")</f>
        <v/>
      </c>
      <c r="B301" t="n">
        <v>0.3725396825396827</v>
      </c>
    </row>
    <row r="302">
      <c r="A302">
        <f>HYPERLINK("https://stackoverflow.com/q/54042741", "54042741")</f>
        <v/>
      </c>
      <c r="B302" t="n">
        <v>0.2364163614163614</v>
      </c>
    </row>
    <row r="303">
      <c r="A303">
        <f>HYPERLINK("https://stackoverflow.com/q/54045187", "54045187")</f>
        <v/>
      </c>
      <c r="B303" t="n">
        <v>0.278164924506388</v>
      </c>
    </row>
    <row r="304">
      <c r="A304">
        <f>HYPERLINK("https://stackoverflow.com/q/54060551", "54060551")</f>
        <v/>
      </c>
      <c r="B304" t="n">
        <v>0.2184046614426362</v>
      </c>
    </row>
    <row r="305">
      <c r="A305">
        <f>HYPERLINK("https://stackoverflow.com/q/54066925", "54066925")</f>
        <v/>
      </c>
      <c r="B305" t="n">
        <v>0.3815529815529815</v>
      </c>
    </row>
    <row r="306">
      <c r="A306">
        <f>HYPERLINK("https://stackoverflow.com/q/54143107", "54143107")</f>
        <v/>
      </c>
      <c r="B306" t="n">
        <v>0.3004418262150221</v>
      </c>
    </row>
    <row r="307">
      <c r="A307">
        <f>HYPERLINK("https://stackoverflow.com/q/54174575", "54174575")</f>
        <v/>
      </c>
      <c r="B307" t="n">
        <v>0.2956950456950458</v>
      </c>
    </row>
    <row r="308">
      <c r="A308">
        <f>HYPERLINK("https://stackoverflow.com/q/54235734", "54235734")</f>
        <v/>
      </c>
      <c r="B308" t="n">
        <v>0.2390698969646338</v>
      </c>
    </row>
    <row r="309">
      <c r="A309">
        <f>HYPERLINK("https://stackoverflow.com/q/54248770", "54248770")</f>
        <v/>
      </c>
      <c r="B309" t="n">
        <v>0.4164021164021166</v>
      </c>
    </row>
    <row r="310">
      <c r="A310">
        <f>HYPERLINK("https://stackoverflow.com/q/54271510", "54271510")</f>
        <v/>
      </c>
      <c r="B310" t="n">
        <v>0.2885251322751323</v>
      </c>
    </row>
    <row r="311">
      <c r="A311">
        <f>HYPERLINK("https://stackoverflow.com/q/54316826", "54316826")</f>
        <v/>
      </c>
      <c r="B311" t="n">
        <v>0.2850008917424648</v>
      </c>
    </row>
    <row r="312">
      <c r="A312">
        <f>HYPERLINK("https://stackoverflow.com/q/54321038", "54321038")</f>
        <v/>
      </c>
      <c r="B312" t="n">
        <v>0.310306282137268</v>
      </c>
    </row>
    <row r="313">
      <c r="A313">
        <f>HYPERLINK("https://stackoverflow.com/q/54392707", "54392707")</f>
        <v/>
      </c>
      <c r="B313" t="n">
        <v>0.3229402872260016</v>
      </c>
    </row>
    <row r="314">
      <c r="A314">
        <f>HYPERLINK("https://stackoverflow.com/q/54396214", "54396214")</f>
        <v/>
      </c>
      <c r="B314" t="n">
        <v>0.2821606254442076</v>
      </c>
    </row>
    <row r="315">
      <c r="A315">
        <f>HYPERLINK("https://stackoverflow.com/q/54468229", "54468229")</f>
        <v/>
      </c>
      <c r="B315" t="n">
        <v>0.2474174855127236</v>
      </c>
    </row>
    <row r="316">
      <c r="A316">
        <f>HYPERLINK("https://stackoverflow.com/q/54472908", "54472908")</f>
        <v/>
      </c>
      <c r="B316" t="n">
        <v>0.2749766573295986</v>
      </c>
    </row>
    <row r="317">
      <c r="A317">
        <f>HYPERLINK("https://stackoverflow.com/q/54484732", "54484732")</f>
        <v/>
      </c>
      <c r="B317" t="n">
        <v>0.2125334982477839</v>
      </c>
    </row>
    <row r="318">
      <c r="A318">
        <f>HYPERLINK("https://stackoverflow.com/q/54575273", "54575273")</f>
        <v/>
      </c>
      <c r="B318" t="n">
        <v>0.2359915853891758</v>
      </c>
    </row>
    <row r="319">
      <c r="A319">
        <f>HYPERLINK("https://stackoverflow.com/q/54577431", "54577431")</f>
        <v/>
      </c>
      <c r="B319" t="n">
        <v>0.2684610075914424</v>
      </c>
    </row>
    <row r="320">
      <c r="A320">
        <f>HYPERLINK("https://stackoverflow.com/q/54577461", "54577461")</f>
        <v/>
      </c>
      <c r="B320" t="n">
        <v>0.2696177062374245</v>
      </c>
    </row>
    <row r="321">
      <c r="A321">
        <f>HYPERLINK("https://stackoverflow.com/q/54639927", "54639927")</f>
        <v/>
      </c>
      <c r="B321" t="n">
        <v>0.255213196389667</v>
      </c>
    </row>
    <row r="322">
      <c r="A322">
        <f>HYPERLINK("https://stackoverflow.com/q/54734086", "54734086")</f>
        <v/>
      </c>
      <c r="B322" t="n">
        <v>0.2240775097917956</v>
      </c>
    </row>
    <row r="323">
      <c r="A323">
        <f>HYPERLINK("https://stackoverflow.com/q/54747323", "54747323")</f>
        <v/>
      </c>
      <c r="B323" t="n">
        <v>0.2737262737262738</v>
      </c>
    </row>
    <row r="324">
      <c r="A324">
        <f>HYPERLINK("https://stackoverflow.com/q/54751381", "54751381")</f>
        <v/>
      </c>
      <c r="B324" t="n">
        <v>0.3778312823256643</v>
      </c>
    </row>
    <row r="325">
      <c r="A325">
        <f>HYPERLINK("https://stackoverflow.com/q/54757002", "54757002")</f>
        <v/>
      </c>
      <c r="B325" t="n">
        <v>0.2333081380700428</v>
      </c>
    </row>
    <row r="326">
      <c r="A326">
        <f>HYPERLINK("https://stackoverflow.com/q/54800171", "54800171")</f>
        <v/>
      </c>
      <c r="B326" t="n">
        <v>0.2851938589643507</v>
      </c>
    </row>
    <row r="327">
      <c r="A327">
        <f>HYPERLINK("https://stackoverflow.com/q/54902191", "54902191")</f>
        <v/>
      </c>
      <c r="B327" t="n">
        <v>0.2932900432900433</v>
      </c>
    </row>
    <row r="328">
      <c r="A328">
        <f>HYPERLINK("https://stackoverflow.com/q/54902614", "54902614")</f>
        <v/>
      </c>
      <c r="B328" t="n">
        <v>0.2448979591836735</v>
      </c>
    </row>
    <row r="329">
      <c r="A329">
        <f>HYPERLINK("https://stackoverflow.com/q/54910488", "54910488")</f>
        <v/>
      </c>
      <c r="B329" t="n">
        <v>0.3498227770072431</v>
      </c>
    </row>
    <row r="330">
      <c r="A330">
        <f>HYPERLINK("https://stackoverflow.com/q/54935102", "54935102")</f>
        <v/>
      </c>
      <c r="B330" t="n">
        <v>0.2713773681515618</v>
      </c>
    </row>
    <row r="331">
      <c r="A331">
        <f>HYPERLINK("https://stackoverflow.com/q/54937175", "54937175")</f>
        <v/>
      </c>
      <c r="B331" t="n">
        <v>0.3029621297337834</v>
      </c>
    </row>
    <row r="332">
      <c r="A332">
        <f>HYPERLINK("https://stackoverflow.com/q/54960110", "54960110")</f>
        <v/>
      </c>
      <c r="B332" t="n">
        <v>0.1885225885225885</v>
      </c>
    </row>
    <row r="333">
      <c r="A333">
        <f>HYPERLINK("https://stackoverflow.com/q/54967399", "54967399")</f>
        <v/>
      </c>
      <c r="B333" t="n">
        <v>0.2260127931769723</v>
      </c>
    </row>
    <row r="334">
      <c r="A334">
        <f>HYPERLINK("https://stackoverflow.com/q/55005441", "55005441")</f>
        <v/>
      </c>
      <c r="B334" t="n">
        <v>0.2896076669661576</v>
      </c>
    </row>
    <row r="335">
      <c r="A335">
        <f>HYPERLINK("https://stackoverflow.com/q/55043215", "55043215")</f>
        <v/>
      </c>
      <c r="B335" t="n">
        <v>0.2085137085137085</v>
      </c>
    </row>
    <row r="336">
      <c r="A336">
        <f>HYPERLINK("https://stackoverflow.com/q/55104440", "55104440")</f>
        <v/>
      </c>
      <c r="B336" t="n">
        <v>0.2038754895897753</v>
      </c>
    </row>
    <row r="337">
      <c r="A337">
        <f>HYPERLINK("https://stackoverflow.com/q/55126170", "55126170")</f>
        <v/>
      </c>
      <c r="B337" t="n">
        <v>0.2679638163509132</v>
      </c>
    </row>
    <row r="338">
      <c r="A338">
        <f>HYPERLINK("https://stackoverflow.com/q/55164994", "55164994")</f>
        <v/>
      </c>
      <c r="B338" t="n">
        <v>0.3146384479717814</v>
      </c>
    </row>
    <row r="339">
      <c r="A339">
        <f>HYPERLINK("https://stackoverflow.com/q/55168898", "55168898")</f>
        <v/>
      </c>
      <c r="B339" t="n">
        <v>0.2061821219715957</v>
      </c>
    </row>
    <row r="340">
      <c r="A340">
        <f>HYPERLINK("https://stackoverflow.com/q/55196502", "55196502")</f>
        <v/>
      </c>
      <c r="B340" t="n">
        <v>0.2937692489931296</v>
      </c>
    </row>
    <row r="341">
      <c r="A341">
        <f>HYPERLINK("https://stackoverflow.com/q/55244842", "55244842")</f>
        <v/>
      </c>
      <c r="B341" t="n">
        <v>0.2024324881467739</v>
      </c>
    </row>
    <row r="342">
      <c r="A342">
        <f>HYPERLINK("https://stackoverflow.com/q/55283966", "55283966")</f>
        <v/>
      </c>
      <c r="B342" t="n">
        <v>0.2921075837742505</v>
      </c>
    </row>
    <row r="343">
      <c r="A343">
        <f>HYPERLINK("https://stackoverflow.com/q/55308559", "55308559")</f>
        <v/>
      </c>
      <c r="B343" t="n">
        <v>0.2670899470899471</v>
      </c>
    </row>
    <row r="344">
      <c r="A344">
        <f>HYPERLINK("https://stackoverflow.com/q/55511963", "55511963")</f>
        <v/>
      </c>
      <c r="B344" t="n">
        <v>0.2741056621653636</v>
      </c>
    </row>
    <row r="345">
      <c r="A345">
        <f>HYPERLINK("https://stackoverflow.com/q/55571946", "55571946")</f>
        <v/>
      </c>
      <c r="B345" t="n">
        <v>0.2198412698412699</v>
      </c>
    </row>
    <row r="346">
      <c r="A346">
        <f>HYPERLINK("https://stackoverflow.com/q/55574590", "55574590")</f>
        <v/>
      </c>
      <c r="B346" t="n">
        <v>0.2504668534080299</v>
      </c>
    </row>
    <row r="347">
      <c r="A347">
        <f>HYPERLINK("https://stackoverflow.com/q/55614003", "55614003")</f>
        <v/>
      </c>
      <c r="B347" t="n">
        <v>0.1894179894179894</v>
      </c>
    </row>
    <row r="348">
      <c r="A348">
        <f>HYPERLINK("https://stackoverflow.com/q/55644204", "55644204")</f>
        <v/>
      </c>
      <c r="B348" t="n">
        <v>0.1845804988662131</v>
      </c>
    </row>
    <row r="349">
      <c r="A349">
        <f>HYPERLINK("https://stackoverflow.com/q/55647262", "55647262")</f>
        <v/>
      </c>
      <c r="B349" t="n">
        <v>0.1737566137566137</v>
      </c>
    </row>
    <row r="350">
      <c r="A350">
        <f>HYPERLINK("https://stackoverflow.com/q/55695608", "55695608")</f>
        <v/>
      </c>
      <c r="B350" t="n">
        <v>0.1976101301943999</v>
      </c>
    </row>
    <row r="351">
      <c r="A351">
        <f>HYPERLINK("https://stackoverflow.com/q/55710608", "55710608")</f>
        <v/>
      </c>
      <c r="B351" t="n">
        <v>0.2060348892032061</v>
      </c>
    </row>
    <row r="352">
      <c r="A352">
        <f>HYPERLINK("https://stackoverflow.com/q/55721339", "55721339")</f>
        <v/>
      </c>
      <c r="B352" t="n">
        <v>0.3513405362144859</v>
      </c>
    </row>
    <row r="353">
      <c r="A353">
        <f>HYPERLINK("https://stackoverflow.com/q/55740306", "55740306")</f>
        <v/>
      </c>
      <c r="B353" t="n">
        <v>0.2225789192081327</v>
      </c>
    </row>
    <row r="354">
      <c r="A354">
        <f>HYPERLINK("https://stackoverflow.com/q/55832224", "55832224")</f>
        <v/>
      </c>
      <c r="B354" t="n">
        <v>0.2017483321831148</v>
      </c>
    </row>
    <row r="355">
      <c r="A355">
        <f>HYPERLINK("https://stackoverflow.com/q/55847405", "55847405")</f>
        <v/>
      </c>
      <c r="B355" t="n">
        <v>0.2807828633071352</v>
      </c>
    </row>
    <row r="356">
      <c r="A356">
        <f>HYPERLINK("https://stackoverflow.com/q/56007280", "56007280")</f>
        <v/>
      </c>
      <c r="B356" t="n">
        <v>0.2586630896490051</v>
      </c>
    </row>
    <row r="357">
      <c r="A357">
        <f>HYPERLINK("https://stackoverflow.com/q/56013510", "56013510")</f>
        <v/>
      </c>
      <c r="B357" t="n">
        <v>0.2781847781847782</v>
      </c>
    </row>
    <row r="358">
      <c r="A358">
        <f>HYPERLINK("https://stackoverflow.com/q/56024475", "56024475")</f>
        <v/>
      </c>
      <c r="B358" t="n">
        <v>0.3831501831501832</v>
      </c>
    </row>
    <row r="359">
      <c r="A359">
        <f>HYPERLINK("https://stackoverflow.com/q/56024780", "56024780")</f>
        <v/>
      </c>
      <c r="B359" t="n">
        <v>0.3128306878306877</v>
      </c>
    </row>
    <row r="360">
      <c r="A360">
        <f>HYPERLINK("https://stackoverflow.com/q/56084123", "56084123")</f>
        <v/>
      </c>
      <c r="B360" t="n">
        <v>0.3170882936507937</v>
      </c>
    </row>
    <row r="361">
      <c r="A361">
        <f>HYPERLINK("https://stackoverflow.com/q/56119353", "56119353")</f>
        <v/>
      </c>
      <c r="B361" t="n">
        <v>0.3536507936507937</v>
      </c>
    </row>
    <row r="362">
      <c r="A362">
        <f>HYPERLINK("https://stackoverflow.com/q/56139909", "56139909")</f>
        <v/>
      </c>
      <c r="B362" t="n">
        <v>0.41525269111476</v>
      </c>
    </row>
    <row r="363">
      <c r="A363">
        <f>HYPERLINK("https://stackoverflow.com/q/56159484", "56159484")</f>
        <v/>
      </c>
      <c r="B363" t="n">
        <v>0.3282372598162072</v>
      </c>
    </row>
    <row r="364">
      <c r="A364">
        <f>HYPERLINK("https://stackoverflow.com/q/56178580", "56178580")</f>
        <v/>
      </c>
      <c r="B364" t="n">
        <v>0.2226345083487941</v>
      </c>
    </row>
    <row r="365">
      <c r="A365">
        <f>HYPERLINK("https://stackoverflow.com/q/56229332", "56229332")</f>
        <v/>
      </c>
      <c r="B365" t="n">
        <v>0.3465865310525506</v>
      </c>
    </row>
    <row r="366">
      <c r="A366">
        <f>HYPERLINK("https://stackoverflow.com/q/56235510", "56235510")</f>
        <v/>
      </c>
      <c r="B366" t="n">
        <v>0.183982683982684</v>
      </c>
    </row>
    <row r="367">
      <c r="A367">
        <f>HYPERLINK("https://stackoverflow.com/q/56300912", "56300912")</f>
        <v/>
      </c>
      <c r="B367" t="n">
        <v>0.1953601953601954</v>
      </c>
    </row>
    <row r="368">
      <c r="A368">
        <f>HYPERLINK("https://stackoverflow.com/q/56377658", "56377658")</f>
        <v/>
      </c>
      <c r="B368" t="n">
        <v>0.2142857142857143</v>
      </c>
    </row>
    <row r="369">
      <c r="A369">
        <f>HYPERLINK("https://stackoverflow.com/q/56382577", "56382577")</f>
        <v/>
      </c>
      <c r="B369" t="n">
        <v>0.2332112332112332</v>
      </c>
    </row>
    <row r="370">
      <c r="A370">
        <f>HYPERLINK("https://stackoverflow.com/q/56389333", "56389333")</f>
        <v/>
      </c>
      <c r="B370" t="n">
        <v>0.2790764790764791</v>
      </c>
    </row>
    <row r="371">
      <c r="A371">
        <f>HYPERLINK("https://stackoverflow.com/q/56446803", "56446803")</f>
        <v/>
      </c>
      <c r="B371" t="n">
        <v>0.222639933166249</v>
      </c>
    </row>
    <row r="372">
      <c r="A372">
        <f>HYPERLINK("https://stackoverflow.com/q/56457283", "56457283")</f>
        <v/>
      </c>
      <c r="B372" t="n">
        <v>0.2061122956645344</v>
      </c>
    </row>
    <row r="373">
      <c r="A373">
        <f>HYPERLINK("https://stackoverflow.com/q/56465000", "56465000")</f>
        <v/>
      </c>
      <c r="B373" t="n">
        <v>0.330224185894289</v>
      </c>
    </row>
    <row r="374">
      <c r="A374">
        <f>HYPERLINK("https://stackoverflow.com/q/56467589", "56467589")</f>
        <v/>
      </c>
      <c r="B374" t="n">
        <v>0.2783133703379103</v>
      </c>
    </row>
    <row r="375">
      <c r="A375">
        <f>HYPERLINK("https://stackoverflow.com/q/56513338", "56513338")</f>
        <v/>
      </c>
      <c r="B375" t="n">
        <v>0.2761522279594569</v>
      </c>
    </row>
    <row r="376">
      <c r="A376">
        <f>HYPERLINK("https://stackoverflow.com/q/56535605", "56535605")</f>
        <v/>
      </c>
      <c r="B376" t="n">
        <v>0.3407532638301869</v>
      </c>
    </row>
    <row r="377">
      <c r="A377">
        <f>HYPERLINK("https://stackoverflow.com/q/56537526", "56537526")</f>
        <v/>
      </c>
      <c r="B377" t="n">
        <v>0.1722751322751323</v>
      </c>
    </row>
    <row r="378">
      <c r="A378">
        <f>HYPERLINK("https://stackoverflow.com/q/56564515", "56564515")</f>
        <v/>
      </c>
      <c r="B378" t="n">
        <v>0.4156264447526584</v>
      </c>
    </row>
    <row r="379">
      <c r="A379">
        <f>HYPERLINK("https://stackoverflow.com/q/56564738", "56564738")</f>
        <v/>
      </c>
      <c r="B379" t="n">
        <v>0.3454136816968676</v>
      </c>
    </row>
    <row r="380">
      <c r="A380">
        <f>HYPERLINK("https://stackoverflow.com/q/56577667", "56577667")</f>
        <v/>
      </c>
      <c r="B380" t="n">
        <v>0.2186588921282799</v>
      </c>
    </row>
    <row r="381">
      <c r="A381">
        <f>HYPERLINK("https://stackoverflow.com/q/56578710", "56578710")</f>
        <v/>
      </c>
      <c r="B381" t="n">
        <v>0.2488977072310406</v>
      </c>
    </row>
    <row r="382">
      <c r="A382">
        <f>HYPERLINK("https://stackoverflow.com/q/56580338", "56580338")</f>
        <v/>
      </c>
      <c r="B382" t="n">
        <v>0.2554563492063493</v>
      </c>
    </row>
    <row r="383">
      <c r="A383">
        <f>HYPERLINK("https://stackoverflow.com/q/56595252", "56595252")</f>
        <v/>
      </c>
      <c r="B383" t="n">
        <v>0.207093253968254</v>
      </c>
    </row>
    <row r="384">
      <c r="A384">
        <f>HYPERLINK("https://stackoverflow.com/q/56599145", "56599145")</f>
        <v/>
      </c>
      <c r="B384" t="n">
        <v>0.2441054091539529</v>
      </c>
    </row>
    <row r="385">
      <c r="A385">
        <f>HYPERLINK("https://stackoverflow.com/q/56612308", "56612308")</f>
        <v/>
      </c>
      <c r="B385" t="n">
        <v>0.2258730158730159</v>
      </c>
    </row>
    <row r="386">
      <c r="A386">
        <f>HYPERLINK("https://stackoverflow.com/q/56615245", "56615245")</f>
        <v/>
      </c>
      <c r="B386" t="n">
        <v>0.2810618500273673</v>
      </c>
    </row>
    <row r="387">
      <c r="A387">
        <f>HYPERLINK("https://stackoverflow.com/q/56637616", "56637616")</f>
        <v/>
      </c>
      <c r="B387" t="n">
        <v>0.2278155706727135</v>
      </c>
    </row>
    <row r="388">
      <c r="A388">
        <f>HYPERLINK("https://stackoverflow.com/q/56650929", "56650929")</f>
        <v/>
      </c>
      <c r="B388" t="n">
        <v>0.1991341991341991</v>
      </c>
    </row>
    <row r="389">
      <c r="A389">
        <f>HYPERLINK("https://stackoverflow.com/q/56654096", "56654096")</f>
        <v/>
      </c>
      <c r="B389" t="n">
        <v>0.2626396237507349</v>
      </c>
    </row>
    <row r="390">
      <c r="A390">
        <f>HYPERLINK("https://stackoverflow.com/q/56709602", "56709602")</f>
        <v/>
      </c>
      <c r="B390" t="n">
        <v>0.2157554379776602</v>
      </c>
    </row>
    <row r="391">
      <c r="A391">
        <f>HYPERLINK("https://stackoverflow.com/q/56722062", "56722062")</f>
        <v/>
      </c>
      <c r="B391" t="n">
        <v>0.1953601953601954</v>
      </c>
    </row>
    <row r="392">
      <c r="A392">
        <f>HYPERLINK("https://stackoverflow.com/q/56757229", "56757229")</f>
        <v/>
      </c>
      <c r="B392" t="n">
        <v>0.203968253968254</v>
      </c>
    </row>
    <row r="393">
      <c r="A393">
        <f>HYPERLINK("https://stackoverflow.com/q/56789911", "56789911")</f>
        <v/>
      </c>
      <c r="B393" t="n">
        <v>0.2329031300993918</v>
      </c>
    </row>
    <row r="394">
      <c r="A394">
        <f>HYPERLINK("https://stackoverflow.com/q/56797769", "56797769")</f>
        <v/>
      </c>
      <c r="B394" t="n">
        <v>0.3194833488951137</v>
      </c>
    </row>
    <row r="395">
      <c r="A395">
        <f>HYPERLINK("https://stackoverflow.com/q/56815027", "56815027")</f>
        <v/>
      </c>
      <c r="B395" t="n">
        <v>0.3094683094683096</v>
      </c>
    </row>
    <row r="396">
      <c r="A396">
        <f>HYPERLINK("https://stackoverflow.com/q/56816270", "56816270")</f>
        <v/>
      </c>
      <c r="B396" t="n">
        <v>0.1980952380952381</v>
      </c>
    </row>
    <row r="397">
      <c r="A397">
        <f>HYPERLINK("https://stackoverflow.com/q/56826366", "56826366")</f>
        <v/>
      </c>
      <c r="B397" t="n">
        <v>0.2608543417366948</v>
      </c>
    </row>
    <row r="398">
      <c r="A398">
        <f>HYPERLINK("https://stackoverflow.com/q/56846426", "56846426")</f>
        <v/>
      </c>
      <c r="B398" t="n">
        <v>0.3369963369963371</v>
      </c>
    </row>
    <row r="399">
      <c r="A399">
        <f>HYPERLINK("https://stackoverflow.com/q/56854441", "56854441")</f>
        <v/>
      </c>
      <c r="B399" t="n">
        <v>0.4111011280822601</v>
      </c>
    </row>
    <row r="400">
      <c r="A400">
        <f>HYPERLINK("https://stackoverflow.com/q/56892999", "56892999")</f>
        <v/>
      </c>
      <c r="B400" t="n">
        <v>0.2211044042029958</v>
      </c>
    </row>
    <row r="401">
      <c r="A401">
        <f>HYPERLINK("https://stackoverflow.com/q/56897283", "56897283")</f>
        <v/>
      </c>
      <c r="B401" t="n">
        <v>0.2608465608465609</v>
      </c>
    </row>
    <row r="402">
      <c r="A402">
        <f>HYPERLINK("https://stackoverflow.com/q/56937356", "56937356")</f>
        <v/>
      </c>
      <c r="B402" t="n">
        <v>0.1791643860609378</v>
      </c>
    </row>
    <row r="403">
      <c r="A403">
        <f>HYPERLINK("https://stackoverflow.com/q/56953869", "56953869")</f>
        <v/>
      </c>
      <c r="B403" t="n">
        <v>0.317989417989418</v>
      </c>
    </row>
    <row r="404">
      <c r="A404">
        <f>HYPERLINK("https://stackoverflow.com/q/56958594", "56958594")</f>
        <v/>
      </c>
      <c r="B404" t="n">
        <v>0.2104899930986888</v>
      </c>
    </row>
    <row r="405">
      <c r="A405">
        <f>HYPERLINK("https://stackoverflow.com/q/56983444", "56983444")</f>
        <v/>
      </c>
      <c r="B405" t="n">
        <v>0.2094820384294069</v>
      </c>
    </row>
    <row r="406">
      <c r="A406">
        <f>HYPERLINK("https://stackoverflow.com/q/56991934", "56991934")</f>
        <v/>
      </c>
      <c r="B406" t="n">
        <v>0.2823412698412699</v>
      </c>
    </row>
    <row r="407">
      <c r="A407">
        <f>HYPERLINK("https://stackoverflow.com/q/56993150", "56993150")</f>
        <v/>
      </c>
      <c r="B407" t="n">
        <v>0.2500445871232388</v>
      </c>
    </row>
    <row r="408">
      <c r="A408">
        <f>HYPERLINK("https://stackoverflow.com/q/57007183", "57007183")</f>
        <v/>
      </c>
      <c r="B408" t="n">
        <v>0.2275132275132275</v>
      </c>
    </row>
    <row r="409">
      <c r="A409">
        <f>HYPERLINK("https://stackoverflow.com/q/57016370", "57016370")</f>
        <v/>
      </c>
      <c r="B409" t="n">
        <v>0.4077097505668934</v>
      </c>
    </row>
    <row r="410">
      <c r="A410">
        <f>HYPERLINK("https://stackoverflow.com/q/57089313", "57089313")</f>
        <v/>
      </c>
      <c r="B410" t="n">
        <v>0.2524620553817635</v>
      </c>
    </row>
    <row r="411">
      <c r="A411">
        <f>HYPERLINK("https://stackoverflow.com/q/57146989", "57146989")</f>
        <v/>
      </c>
      <c r="B411" t="n">
        <v>0.2816958006831425</v>
      </c>
    </row>
    <row r="412">
      <c r="A412">
        <f>HYPERLINK("https://stackoverflow.com/q/57193780", "57193780")</f>
        <v/>
      </c>
      <c r="B412" t="n">
        <v>0.2453641892894229</v>
      </c>
    </row>
    <row r="413">
      <c r="A413">
        <f>HYPERLINK("https://stackoverflow.com/q/57197790", "57197790")</f>
        <v/>
      </c>
      <c r="B413" t="n">
        <v>0.3805652342237709</v>
      </c>
    </row>
    <row r="414">
      <c r="A414">
        <f>HYPERLINK("https://stackoverflow.com/q/57205404", "57205404")</f>
        <v/>
      </c>
      <c r="B414" t="n">
        <v>0.2469733656174334</v>
      </c>
    </row>
    <row r="415">
      <c r="A415">
        <f>HYPERLINK("https://stackoverflow.com/q/57248253", "57248253")</f>
        <v/>
      </c>
      <c r="B415" t="n">
        <v>0.181515616999488</v>
      </c>
    </row>
    <row r="416">
      <c r="A416">
        <f>HYPERLINK("https://stackoverflow.com/q/57250350", "57250350")</f>
        <v/>
      </c>
      <c r="B416" t="n">
        <v>0.2831465919701214</v>
      </c>
    </row>
    <row r="417">
      <c r="A417">
        <f>HYPERLINK("https://stackoverflow.com/q/57293526", "57293526")</f>
        <v/>
      </c>
      <c r="B417" t="n">
        <v>0.2351003294399521</v>
      </c>
    </row>
    <row r="418">
      <c r="A418">
        <f>HYPERLINK("https://stackoverflow.com/q/57322919", "57322919")</f>
        <v/>
      </c>
      <c r="B418" t="n">
        <v>0.1841676841676842</v>
      </c>
    </row>
    <row r="419">
      <c r="A419">
        <f>HYPERLINK("https://stackoverflow.com/q/57325762", "57325762")</f>
        <v/>
      </c>
      <c r="B419" t="n">
        <v>0.1898054996646546</v>
      </c>
    </row>
    <row r="420">
      <c r="A420">
        <f>HYPERLINK("https://stackoverflow.com/q/57366982", "57366982")</f>
        <v/>
      </c>
      <c r="B420" t="n">
        <v>0.4645306682343718</v>
      </c>
    </row>
    <row r="421">
      <c r="A421">
        <f>HYPERLINK("https://stackoverflow.com/q/57410420", "57410420")</f>
        <v/>
      </c>
      <c r="B421" t="n">
        <v>0.2582417582417583</v>
      </c>
    </row>
    <row r="422">
      <c r="A422">
        <f>HYPERLINK("https://stackoverflow.com/q/57419147", "57419147")</f>
        <v/>
      </c>
      <c r="B422" t="n">
        <v>0.1944973544973545</v>
      </c>
    </row>
    <row r="423">
      <c r="A423">
        <f>HYPERLINK("https://stackoverflow.com/q/57420814", "57420814")</f>
        <v/>
      </c>
      <c r="B423" t="n">
        <v>0.1969174143087186</v>
      </c>
    </row>
    <row r="424">
      <c r="A424">
        <f>HYPERLINK("https://stackoverflow.com/q/57430121", "57430121")</f>
        <v/>
      </c>
      <c r="B424" t="n">
        <v>0.390698969646338</v>
      </c>
    </row>
    <row r="425">
      <c r="A425">
        <f>HYPERLINK("https://stackoverflow.com/q/57436043", "57436043")</f>
        <v/>
      </c>
      <c r="B425" t="n">
        <v>0.4224867724867726</v>
      </c>
    </row>
    <row r="426">
      <c r="A426">
        <f>HYPERLINK("https://stackoverflow.com/q/57461595", "57461595")</f>
        <v/>
      </c>
      <c r="B426" t="n">
        <v>0.2044134727061556</v>
      </c>
    </row>
    <row r="427">
      <c r="A427">
        <f>HYPERLINK("https://stackoverflow.com/q/57564400", "57564400")</f>
        <v/>
      </c>
      <c r="B427" t="n">
        <v>0.3590077196634573</v>
      </c>
    </row>
    <row r="428">
      <c r="A428">
        <f>HYPERLINK("https://stackoverflow.com/q/57580329", "57580329")</f>
        <v/>
      </c>
      <c r="B428" t="n">
        <v>0.3674981103552533</v>
      </c>
    </row>
    <row r="429">
      <c r="A429">
        <f>HYPERLINK("https://stackoverflow.com/q/57584402", "57584402")</f>
        <v/>
      </c>
      <c r="B429" t="n">
        <v>0.2122554448135844</v>
      </c>
    </row>
    <row r="430">
      <c r="A430">
        <f>HYPERLINK("https://stackoverflow.com/q/57599780", "57599780")</f>
        <v/>
      </c>
      <c r="B430" t="n">
        <v>0.2908777969018933</v>
      </c>
    </row>
    <row r="431">
      <c r="A431">
        <f>HYPERLINK("https://stackoverflow.com/q/57624459", "57624459")</f>
        <v/>
      </c>
      <c r="B431" t="n">
        <v>0.3126503126503127</v>
      </c>
    </row>
    <row r="432">
      <c r="A432">
        <f>HYPERLINK("https://stackoverflow.com/q/57654496", "57654496")</f>
        <v/>
      </c>
      <c r="B432" t="n">
        <v>0.2818132902878666</v>
      </c>
    </row>
    <row r="433">
      <c r="A433">
        <f>HYPERLINK("https://stackoverflow.com/q/57713713", "57713713")</f>
        <v/>
      </c>
      <c r="B433" t="n">
        <v>0.245933764452283</v>
      </c>
    </row>
    <row r="434">
      <c r="A434">
        <f>HYPERLINK("https://stackoverflow.com/q/57714229", "57714229")</f>
        <v/>
      </c>
      <c r="B434" t="n">
        <v>0.2065404475043029</v>
      </c>
    </row>
    <row r="435">
      <c r="A435">
        <f>HYPERLINK("https://stackoverflow.com/q/57795979", "57795979")</f>
        <v/>
      </c>
      <c r="B435" t="n">
        <v>0.2757514353259035</v>
      </c>
    </row>
    <row r="436">
      <c r="A436">
        <f>HYPERLINK("https://stackoverflow.com/q/57810829", "57810829")</f>
        <v/>
      </c>
      <c r="B436" t="n">
        <v>0.2494789161455828</v>
      </c>
    </row>
    <row r="437">
      <c r="A437">
        <f>HYPERLINK("https://stackoverflow.com/q/57858132", "57858132")</f>
        <v/>
      </c>
      <c r="B437" t="n">
        <v>0.2497096399535424</v>
      </c>
    </row>
    <row r="438">
      <c r="A438">
        <f>HYPERLINK("https://stackoverflow.com/q/57867919", "57867919")</f>
        <v/>
      </c>
      <c r="B438" t="n">
        <v>0.2399626517273576</v>
      </c>
    </row>
    <row r="439">
      <c r="A439">
        <f>HYPERLINK("https://stackoverflow.com/q/57885314", "57885314")</f>
        <v/>
      </c>
      <c r="B439" t="n">
        <v>0.4157014157014158</v>
      </c>
    </row>
    <row r="440">
      <c r="A440">
        <f>HYPERLINK("https://stackoverflow.com/q/57885877", "57885877")</f>
        <v/>
      </c>
      <c r="B440" t="n">
        <v>0.2211497211497212</v>
      </c>
    </row>
    <row r="441">
      <c r="A441">
        <f>HYPERLINK("https://stackoverflow.com/q/57887686", "57887686")</f>
        <v/>
      </c>
      <c r="B441" t="n">
        <v>0.3335978835978837</v>
      </c>
    </row>
    <row r="442">
      <c r="A442">
        <f>HYPERLINK("https://stackoverflow.com/q/57897359", "57897359")</f>
        <v/>
      </c>
      <c r="B442" t="n">
        <v>0.3585112205801862</v>
      </c>
    </row>
    <row r="443">
      <c r="A443">
        <f>HYPERLINK("https://stackoverflow.com/q/57931047", "57931047")</f>
        <v/>
      </c>
      <c r="B443" t="n">
        <v>0.3226465503693227</v>
      </c>
    </row>
    <row r="444">
      <c r="A444">
        <f>HYPERLINK("https://stackoverflow.com/q/57944759", "57944759")</f>
        <v/>
      </c>
      <c r="B444" t="n">
        <v>0.2073412698412699</v>
      </c>
    </row>
    <row r="445">
      <c r="A445">
        <f>HYPERLINK("https://stackoverflow.com/q/57958985", "57958985")</f>
        <v/>
      </c>
      <c r="B445" t="n">
        <v>0.238343253968254</v>
      </c>
    </row>
    <row r="446">
      <c r="A446">
        <f>HYPERLINK("https://stackoverflow.com/q/57978754", "57978754")</f>
        <v/>
      </c>
      <c r="B446" t="n">
        <v>0.1992481203007519</v>
      </c>
    </row>
    <row r="447">
      <c r="A447">
        <f>HYPERLINK("https://stackoverflow.com/q/57996398", "57996398")</f>
        <v/>
      </c>
      <c r="B447" t="n">
        <v>0.2303791887125221</v>
      </c>
    </row>
    <row r="448">
      <c r="A448">
        <f>HYPERLINK("https://stackoverflow.com/q/58004108", "58004108")</f>
        <v/>
      </c>
      <c r="B448" t="n">
        <v>0.2226190476190477</v>
      </c>
    </row>
    <row r="449">
      <c r="A449">
        <f>HYPERLINK("https://stackoverflow.com/q/58031932", "58031932")</f>
        <v/>
      </c>
      <c r="B449" t="n">
        <v>0.2257495590828924</v>
      </c>
    </row>
    <row r="450">
      <c r="A450">
        <f>HYPERLINK("https://stackoverflow.com/q/58094733", "58094733")</f>
        <v/>
      </c>
      <c r="B450" t="n">
        <v>0.2075517075517076</v>
      </c>
    </row>
    <row r="451">
      <c r="A451">
        <f>HYPERLINK("https://stackoverflow.com/q/58161171", "58161171")</f>
        <v/>
      </c>
      <c r="B451" t="n">
        <v>0.5596398403415948</v>
      </c>
    </row>
    <row r="452">
      <c r="A452">
        <f>HYPERLINK("https://stackoverflow.com/q/58174411", "58174411")</f>
        <v/>
      </c>
      <c r="B452" t="n">
        <v>0.5410542817950225</v>
      </c>
    </row>
    <row r="453">
      <c r="A453">
        <f>HYPERLINK("https://stackoverflow.com/q/58177425", "58177425")</f>
        <v/>
      </c>
      <c r="B453" t="n">
        <v>0.2068027210884354</v>
      </c>
    </row>
    <row r="454">
      <c r="A454">
        <f>HYPERLINK("https://stackoverflow.com/q/58182689", "58182689")</f>
        <v/>
      </c>
      <c r="B454" t="n">
        <v>0.2143836958651774</v>
      </c>
    </row>
    <row r="455">
      <c r="A455">
        <f>HYPERLINK("https://stackoverflow.com/q/58205707", "58205707")</f>
        <v/>
      </c>
      <c r="B455" t="n">
        <v>0.1904761904761905</v>
      </c>
    </row>
    <row r="456">
      <c r="A456">
        <f>HYPERLINK("https://stackoverflow.com/q/58218403", "58218403")</f>
        <v/>
      </c>
      <c r="B456" t="n">
        <v>0.3183563748079878</v>
      </c>
    </row>
    <row r="457">
      <c r="A457">
        <f>HYPERLINK("https://stackoverflow.com/q/58221749", "58221749")</f>
        <v/>
      </c>
      <c r="B457" t="n">
        <v>0.3630701225637935</v>
      </c>
    </row>
    <row r="458">
      <c r="A458">
        <f>HYPERLINK("https://stackoverflow.com/q/58232113", "58232113")</f>
        <v/>
      </c>
      <c r="B458" t="n">
        <v>0.2572665429808287</v>
      </c>
    </row>
    <row r="459">
      <c r="A459">
        <f>HYPERLINK("https://stackoverflow.com/q/58251535", "58251535")</f>
        <v/>
      </c>
      <c r="B459" t="n">
        <v>0.3224089635854342</v>
      </c>
    </row>
    <row r="460">
      <c r="A460">
        <f>HYPERLINK("https://stackoverflow.com/q/58264615", "58264615")</f>
        <v/>
      </c>
      <c r="B460" t="n">
        <v>0.2485008818342152</v>
      </c>
    </row>
    <row r="461">
      <c r="A461">
        <f>HYPERLINK("https://stackoverflow.com/q/58292569", "58292569")</f>
        <v/>
      </c>
      <c r="B461" t="n">
        <v>0.3099696807561977</v>
      </c>
    </row>
    <row r="462">
      <c r="A462">
        <f>HYPERLINK("https://stackoverflow.com/q/58293197", "58293197")</f>
        <v/>
      </c>
      <c r="B462" t="n">
        <v>0.3659327530295273</v>
      </c>
    </row>
    <row r="463">
      <c r="A463">
        <f>HYPERLINK("https://stackoverflow.com/q/58294034", "58294034")</f>
        <v/>
      </c>
      <c r="B463" t="n">
        <v>0.164379876244283</v>
      </c>
    </row>
    <row r="464">
      <c r="A464">
        <f>HYPERLINK("https://stackoverflow.com/q/58297072", "58297072")</f>
        <v/>
      </c>
      <c r="B464" t="n">
        <v>0.321806500377929</v>
      </c>
    </row>
    <row r="465">
      <c r="A465">
        <f>HYPERLINK("https://stackoverflow.com/q/58340827", "58340827")</f>
        <v/>
      </c>
      <c r="B465" t="n">
        <v>0.2017483321831148</v>
      </c>
    </row>
    <row r="466">
      <c r="A466">
        <f>HYPERLINK("https://stackoverflow.com/q/58372921", "58372921")</f>
        <v/>
      </c>
      <c r="B466" t="n">
        <v>0.1986961451247165</v>
      </c>
    </row>
    <row r="467">
      <c r="A467">
        <f>HYPERLINK("https://stackoverflow.com/q/58384749", "58384749")</f>
        <v/>
      </c>
      <c r="B467" t="n">
        <v>0.2817838246409675</v>
      </c>
    </row>
    <row r="468">
      <c r="A468">
        <f>HYPERLINK("https://stackoverflow.com/q/58416726", "58416726")</f>
        <v/>
      </c>
      <c r="B468" t="n">
        <v>0.2095238095238095</v>
      </c>
    </row>
    <row r="469">
      <c r="A469">
        <f>HYPERLINK("https://stackoverflow.com/q/58422656", "58422656")</f>
        <v/>
      </c>
      <c r="B469" t="n">
        <v>0.2570503929727231</v>
      </c>
    </row>
    <row r="470">
      <c r="A470">
        <f>HYPERLINK("https://stackoverflow.com/q/58447864", "58447864")</f>
        <v/>
      </c>
      <c r="B470" t="n">
        <v>0.3336385836385837</v>
      </c>
    </row>
    <row r="471">
      <c r="A471">
        <f>HYPERLINK("https://stackoverflow.com/q/58468165", "58468165")</f>
        <v/>
      </c>
      <c r="B471" t="n">
        <v>0.3693839117567932</v>
      </c>
    </row>
    <row r="472">
      <c r="A472">
        <f>HYPERLINK("https://stackoverflow.com/q/58496141", "58496141")</f>
        <v/>
      </c>
      <c r="B472" t="n">
        <v>0.1901455026455026</v>
      </c>
    </row>
    <row r="473">
      <c r="A473">
        <f>HYPERLINK("https://stackoverflow.com/q/58511291", "58511291")</f>
        <v/>
      </c>
      <c r="B473" t="n">
        <v>0.3360085607276619</v>
      </c>
    </row>
    <row r="474">
      <c r="A474">
        <f>HYPERLINK("https://stackoverflow.com/q/58538753", "58538753")</f>
        <v/>
      </c>
      <c r="B474" t="n">
        <v>0.2021528918080642</v>
      </c>
    </row>
    <row r="475">
      <c r="A475">
        <f>HYPERLINK("https://stackoverflow.com/q/58572685", "58572685")</f>
        <v/>
      </c>
      <c r="B475" t="n">
        <v>0.2075249853027631</v>
      </c>
    </row>
    <row r="476">
      <c r="A476">
        <f>HYPERLINK("https://stackoverflow.com/q/58573319", "58573319")</f>
        <v/>
      </c>
      <c r="B476" t="n">
        <v>0.2819264069264069</v>
      </c>
    </row>
    <row r="477">
      <c r="A477">
        <f>HYPERLINK("https://stackoverflow.com/q/58580506", "58580506")</f>
        <v/>
      </c>
      <c r="B477" t="n">
        <v>0.2295288485764676</v>
      </c>
    </row>
    <row r="478">
      <c r="A478">
        <f>HYPERLINK("https://stackoverflow.com/q/58632538", "58632538")</f>
        <v/>
      </c>
      <c r="B478" t="n">
        <v>0.2435107376283847</v>
      </c>
    </row>
    <row r="479">
      <c r="A479">
        <f>HYPERLINK("https://stackoverflow.com/q/58632765", "58632765")</f>
        <v/>
      </c>
      <c r="B479" t="n">
        <v>0.2700680272108844</v>
      </c>
    </row>
    <row r="480">
      <c r="A480">
        <f>HYPERLINK("https://stackoverflow.com/q/58646976", "58646976")</f>
        <v/>
      </c>
      <c r="B480" t="n">
        <v>0.2829428067523305</v>
      </c>
    </row>
    <row r="481">
      <c r="A481">
        <f>HYPERLINK("https://stackoverflow.com/q/58649436", "58649436")</f>
        <v/>
      </c>
      <c r="B481" t="n">
        <v>0.3156146179401993</v>
      </c>
    </row>
    <row r="482">
      <c r="A482">
        <f>HYPERLINK("https://stackoverflow.com/q/58657618", "58657618")</f>
        <v/>
      </c>
      <c r="B482" t="n">
        <v>0.2614237614237614</v>
      </c>
    </row>
    <row r="483">
      <c r="A483">
        <f>HYPERLINK("https://stackoverflow.com/q/58711935", "58711935")</f>
        <v/>
      </c>
      <c r="B483" t="n">
        <v>0.2575219142383322</v>
      </c>
    </row>
    <row r="484">
      <c r="A484">
        <f>HYPERLINK("https://stackoverflow.com/q/58712399", "58712399")</f>
        <v/>
      </c>
      <c r="B484" t="n">
        <v>0.2164021164021164</v>
      </c>
    </row>
    <row r="485">
      <c r="A485">
        <f>HYPERLINK("https://stackoverflow.com/q/58720305", "58720305")</f>
        <v/>
      </c>
      <c r="B485" t="n">
        <v>0.331879316612141</v>
      </c>
    </row>
    <row r="486">
      <c r="A486">
        <f>HYPERLINK("https://stackoverflow.com/q/58769667", "58769667")</f>
        <v/>
      </c>
      <c r="B486" t="n">
        <v>0.3677927011260346</v>
      </c>
    </row>
    <row r="487">
      <c r="A487">
        <f>HYPERLINK("https://stackoverflow.com/q/58769776", "58769776")</f>
        <v/>
      </c>
      <c r="B487" t="n">
        <v>0.3693625598387503</v>
      </c>
    </row>
    <row r="488">
      <c r="A488">
        <f>HYPERLINK("https://stackoverflow.com/q/58771272", "58771272")</f>
        <v/>
      </c>
      <c r="B488" t="n">
        <v>0.5111806279689491</v>
      </c>
    </row>
    <row r="489">
      <c r="A489">
        <f>HYPERLINK("https://stackoverflow.com/q/58773119", "58773119")</f>
        <v/>
      </c>
      <c r="B489" t="n">
        <v>0.2473544973544974</v>
      </c>
    </row>
    <row r="490">
      <c r="A490">
        <f>HYPERLINK("https://stackoverflow.com/q/58802352", "58802352")</f>
        <v/>
      </c>
      <c r="B490" t="n">
        <v>0.2079810117193295</v>
      </c>
    </row>
    <row r="491">
      <c r="A491">
        <f>HYPERLINK("https://stackoverflow.com/q/58804457", "58804457")</f>
        <v/>
      </c>
      <c r="B491" t="n">
        <v>0.3703243616287095</v>
      </c>
    </row>
    <row r="492">
      <c r="A492">
        <f>HYPERLINK("https://stackoverflow.com/q/58804879", "58804879")</f>
        <v/>
      </c>
      <c r="B492" t="n">
        <v>0.2611528822055138</v>
      </c>
    </row>
    <row r="493">
      <c r="A493">
        <f>HYPERLINK("https://stackoverflow.com/q/58844302", "58844302")</f>
        <v/>
      </c>
      <c r="B493" t="n">
        <v>0.216998191681736</v>
      </c>
    </row>
    <row r="494">
      <c r="A494">
        <f>HYPERLINK("https://stackoverflow.com/q/58867149", "58867149")</f>
        <v/>
      </c>
      <c r="B494" t="n">
        <v>0.5019902697921274</v>
      </c>
    </row>
    <row r="495">
      <c r="A495">
        <f>HYPERLINK("https://stackoverflow.com/q/58867261", "58867261")</f>
        <v/>
      </c>
      <c r="B495" t="n">
        <v>0.2170868347338936</v>
      </c>
    </row>
    <row r="496">
      <c r="A496">
        <f>HYPERLINK("https://stackoverflow.com/q/58885227", "58885227")</f>
        <v/>
      </c>
      <c r="B496" t="n">
        <v>0.2347619047619048</v>
      </c>
    </row>
    <row r="497">
      <c r="A497">
        <f>HYPERLINK("https://stackoverflow.com/q/58885480", "58885480")</f>
        <v/>
      </c>
      <c r="B497" t="n">
        <v>0.2009894867037725</v>
      </c>
    </row>
    <row r="498">
      <c r="A498">
        <f>HYPERLINK("https://stackoverflow.com/q/58924846", "58924846")</f>
        <v/>
      </c>
      <c r="B498" t="n">
        <v>0.4954887218045113</v>
      </c>
    </row>
    <row r="499">
      <c r="A499">
        <f>HYPERLINK("https://stackoverflow.com/q/58935331", "58935331")</f>
        <v/>
      </c>
      <c r="B499" t="n">
        <v>0.2987606001304632</v>
      </c>
    </row>
    <row r="500">
      <c r="A500">
        <f>HYPERLINK("https://stackoverflow.com/q/58937485", "58937485")</f>
        <v/>
      </c>
      <c r="B500" t="n">
        <v>0.2685641306330962</v>
      </c>
    </row>
    <row r="501">
      <c r="A501">
        <f>HYPERLINK("https://stackoverflow.com/q/58945570", "58945570")</f>
        <v/>
      </c>
      <c r="B501" t="n">
        <v>0.2467010900745841</v>
      </c>
    </row>
    <row r="502">
      <c r="A502">
        <f>HYPERLINK("https://stackoverflow.com/q/58956948", "58956948")</f>
        <v/>
      </c>
      <c r="B502" t="n">
        <v>0.1791076791076791</v>
      </c>
    </row>
    <row r="503">
      <c r="A503">
        <f>HYPERLINK("https://stackoverflow.com/q/59053286", "59053286")</f>
        <v/>
      </c>
      <c r="B503" t="n">
        <v>0.3283446712018142</v>
      </c>
    </row>
    <row r="504">
      <c r="A504">
        <f>HYPERLINK("https://stackoverflow.com/q/59053329", "59053329")</f>
        <v/>
      </c>
      <c r="B504" t="n">
        <v>0.2521008403361345</v>
      </c>
    </row>
    <row r="505">
      <c r="A505">
        <f>HYPERLINK("https://stackoverflow.com/q/59082961", "59082961")</f>
        <v/>
      </c>
      <c r="B505" t="n">
        <v>0.2583144368858655</v>
      </c>
    </row>
    <row r="506">
      <c r="A506">
        <f>HYPERLINK("https://stackoverflow.com/q/59085464", "59085464")</f>
        <v/>
      </c>
      <c r="B506" t="n">
        <v>0.3090339016264942</v>
      </c>
    </row>
    <row r="507">
      <c r="A507">
        <f>HYPERLINK("https://stackoverflow.com/q/59098983", "59098983")</f>
        <v/>
      </c>
      <c r="B507" t="n">
        <v>0.2294728591024888</v>
      </c>
    </row>
    <row r="508">
      <c r="A508">
        <f>HYPERLINK("https://stackoverflow.com/q/59118573", "59118573")</f>
        <v/>
      </c>
      <c r="B508" t="n">
        <v>0.3115343915343916</v>
      </c>
    </row>
    <row r="509">
      <c r="A509">
        <f>HYPERLINK("https://stackoverflow.com/q/59165271", "59165271")</f>
        <v/>
      </c>
      <c r="B509" t="n">
        <v>0.2337301587301588</v>
      </c>
    </row>
    <row r="510">
      <c r="A510">
        <f>HYPERLINK("https://stackoverflow.com/q/59194640", "59194640")</f>
        <v/>
      </c>
      <c r="B510" t="n">
        <v>0.1873790166473094</v>
      </c>
    </row>
    <row r="511">
      <c r="A511">
        <f>HYPERLINK("https://stackoverflow.com/q/59199858", "59199858")</f>
        <v/>
      </c>
      <c r="B511" t="n">
        <v>0.3202555655385845</v>
      </c>
    </row>
    <row r="512">
      <c r="A512">
        <f>HYPERLINK("https://stackoverflow.com/q/59220944", "59220944")</f>
        <v/>
      </c>
      <c r="B512" t="n">
        <v>0.2155067155067155</v>
      </c>
    </row>
    <row r="513">
      <c r="A513">
        <f>HYPERLINK("https://stackoverflow.com/q/59249246", "59249246")</f>
        <v/>
      </c>
      <c r="B513" t="n">
        <v>0.2209211553473849</v>
      </c>
    </row>
    <row r="514">
      <c r="A514">
        <f>HYPERLINK("https://stackoverflow.com/q/59263581", "59263581")</f>
        <v/>
      </c>
      <c r="B514" t="n">
        <v>0.245362401988908</v>
      </c>
    </row>
    <row r="515">
      <c r="A515">
        <f>HYPERLINK("https://stackoverflow.com/q/59320260", "59320260")</f>
        <v/>
      </c>
      <c r="B515" t="n">
        <v>0.2472075249853028</v>
      </c>
    </row>
    <row r="516">
      <c r="A516">
        <f>HYPERLINK("https://stackoverflow.com/q/59394560", "59394560")</f>
        <v/>
      </c>
      <c r="B516" t="n">
        <v>0.2326839826839827</v>
      </c>
    </row>
    <row r="517">
      <c r="A517">
        <f>HYPERLINK("https://stackoverflow.com/q/59405701", "59405701")</f>
        <v/>
      </c>
      <c r="B517" t="n">
        <v>0.2104805392476626</v>
      </c>
    </row>
    <row r="518">
      <c r="A518">
        <f>HYPERLINK("https://stackoverflow.com/q/59425853", "59425853")</f>
        <v/>
      </c>
      <c r="B518" t="n">
        <v>0.241904761904762</v>
      </c>
    </row>
    <row r="519">
      <c r="A519">
        <f>HYPERLINK("https://stackoverflow.com/q/59505728", "59505728")</f>
        <v/>
      </c>
      <c r="B519" t="n">
        <v>0.2735488355926312</v>
      </c>
    </row>
    <row r="520">
      <c r="A520">
        <f>HYPERLINK("https://stackoverflow.com/q/59510871", "59510871")</f>
        <v/>
      </c>
      <c r="B520" t="n">
        <v>0.1954595791805095</v>
      </c>
    </row>
    <row r="521">
      <c r="A521">
        <f>HYPERLINK("https://stackoverflow.com/q/59527840", "59527840")</f>
        <v/>
      </c>
      <c r="B521" t="n">
        <v>0.1953601953601954</v>
      </c>
    </row>
    <row r="522">
      <c r="A522">
        <f>HYPERLINK("https://stackoverflow.com/q/59624024", "59624024")</f>
        <v/>
      </c>
      <c r="B522" t="n">
        <v>0.2016806722689076</v>
      </c>
    </row>
    <row r="523">
      <c r="A523">
        <f>HYPERLINK("https://stackoverflow.com/q/59672640", "59672640")</f>
        <v/>
      </c>
      <c r="B523" t="n">
        <v>0.3570448755633941</v>
      </c>
    </row>
    <row r="524">
      <c r="A524">
        <f>HYPERLINK("https://stackoverflow.com/q/59680264", "59680264")</f>
        <v/>
      </c>
      <c r="B524" t="n">
        <v>0.2696545284780579</v>
      </c>
    </row>
    <row r="525">
      <c r="A525">
        <f>HYPERLINK("https://stackoverflow.com/q/59709217", "59709217")</f>
        <v/>
      </c>
      <c r="B525" t="n">
        <v>0.2070198971607422</v>
      </c>
    </row>
    <row r="526">
      <c r="A526">
        <f>HYPERLINK("https://stackoverflow.com/q/59717333", "59717333")</f>
        <v/>
      </c>
      <c r="B526" t="n">
        <v>0.2061347061347062</v>
      </c>
    </row>
    <row r="527">
      <c r="A527">
        <f>HYPERLINK("https://stackoverflow.com/q/59729377", "59729377")</f>
        <v/>
      </c>
      <c r="B527" t="n">
        <v>0.2226093689508324</v>
      </c>
    </row>
    <row r="528">
      <c r="A528">
        <f>HYPERLINK("https://stackoverflow.com/q/59756844", "59756844")</f>
        <v/>
      </c>
      <c r="B528" t="n">
        <v>0.290249433106576</v>
      </c>
    </row>
    <row r="529">
      <c r="A529">
        <f>HYPERLINK("https://stackoverflow.com/q/59764363", "59764363")</f>
        <v/>
      </c>
      <c r="B529" t="n">
        <v>0.2804795677136103</v>
      </c>
    </row>
    <row r="530">
      <c r="A530">
        <f>HYPERLINK("https://stackoverflow.com/q/59783806", "59783806")</f>
        <v/>
      </c>
      <c r="B530" t="n">
        <v>0.2767052767052767</v>
      </c>
    </row>
    <row r="531">
      <c r="A531">
        <f>HYPERLINK("https://stackoverflow.com/q/59790652", "59790652")</f>
        <v/>
      </c>
      <c r="B531" t="n">
        <v>0.2549923195084485</v>
      </c>
    </row>
    <row r="532">
      <c r="A532">
        <f>HYPERLINK("https://stackoverflow.com/q/59834480", "59834480")</f>
        <v/>
      </c>
      <c r="B532" t="n">
        <v>0.2774976657329599</v>
      </c>
    </row>
    <row r="533">
      <c r="A533">
        <f>HYPERLINK("https://stackoverflow.com/q/59852901", "59852901")</f>
        <v/>
      </c>
      <c r="B533" t="n">
        <v>0.297166968053044</v>
      </c>
    </row>
    <row r="534">
      <c r="A534">
        <f>HYPERLINK("https://stackoverflow.com/q/59886892", "59886892")</f>
        <v/>
      </c>
      <c r="B534" t="n">
        <v>0.2707231040564375</v>
      </c>
    </row>
    <row r="535">
      <c r="A535">
        <f>HYPERLINK("https://stackoverflow.com/q/59899279", "59899279")</f>
        <v/>
      </c>
      <c r="B535" t="n">
        <v>0.4119177725735104</v>
      </c>
    </row>
    <row r="536">
      <c r="A536">
        <f>HYPERLINK("https://stackoverflow.com/q/59959076", "59959076")</f>
        <v/>
      </c>
      <c r="B536" t="n">
        <v>0.1779014636157493</v>
      </c>
    </row>
    <row r="537">
      <c r="A537">
        <f>HYPERLINK("https://stackoverflow.com/q/59960130", "59960130")</f>
        <v/>
      </c>
      <c r="B537" t="n">
        <v>0.214390142021721</v>
      </c>
    </row>
    <row r="538">
      <c r="A538">
        <f>HYPERLINK("https://stackoverflow.com/q/59965143", "59965143")</f>
        <v/>
      </c>
      <c r="B538" t="n">
        <v>0.2286572286572287</v>
      </c>
    </row>
    <row r="539">
      <c r="A539">
        <f>HYPERLINK("https://stackoverflow.com/q/60010596", "60010596")</f>
        <v/>
      </c>
      <c r="B539" t="n">
        <v>0.186559472273758</v>
      </c>
    </row>
    <row r="540">
      <c r="A540">
        <f>HYPERLINK("https://stackoverflow.com/q/60310744", "60310744")</f>
        <v/>
      </c>
      <c r="B540" t="n">
        <v>0.2405139833711263</v>
      </c>
    </row>
    <row r="541">
      <c r="A541">
        <f>HYPERLINK("https://stackoverflow.com/q/60357457", "60357457")</f>
        <v/>
      </c>
      <c r="B541" t="n">
        <v>0.226729374877523</v>
      </c>
    </row>
    <row r="542">
      <c r="A542">
        <f>HYPERLINK("https://stackoverflow.com/q/60411724", "60411724")</f>
        <v/>
      </c>
      <c r="B542" t="n">
        <v>0.2656300615484289</v>
      </c>
    </row>
    <row r="543">
      <c r="A543">
        <f>HYPERLINK("https://stackoverflow.com/q/60495312", "60495312")</f>
        <v/>
      </c>
      <c r="B543" t="n">
        <v>0.3064114534702771</v>
      </c>
    </row>
    <row r="544">
      <c r="A544">
        <f>HYPERLINK("https://stackoverflow.com/q/60513317", "60513317")</f>
        <v/>
      </c>
      <c r="B544" t="n">
        <v>0.2246399663618207</v>
      </c>
    </row>
    <row r="545">
      <c r="A545">
        <f>HYPERLINK("https://stackoverflow.com/q/60556126", "60556126")</f>
        <v/>
      </c>
      <c r="B545" t="n">
        <v>0.2095575818980074</v>
      </c>
    </row>
    <row r="546">
      <c r="A546">
        <f>HYPERLINK("https://stackoverflow.com/q/60601201", "60601201")</f>
        <v/>
      </c>
      <c r="B546" t="n">
        <v>0.2085848423876593</v>
      </c>
    </row>
    <row r="547">
      <c r="A547">
        <f>HYPERLINK("https://stackoverflow.com/q/60624406", "60624406")</f>
        <v/>
      </c>
      <c r="B547" t="n">
        <v>0.3049486461251167</v>
      </c>
    </row>
    <row r="548">
      <c r="A548">
        <f>HYPERLINK("https://stackoverflow.com/q/60644070", "60644070")</f>
        <v/>
      </c>
      <c r="B548" t="n">
        <v>0.240556170788729</v>
      </c>
    </row>
    <row r="549">
      <c r="A549">
        <f>HYPERLINK("https://stackoverflow.com/q/60727567", "60727567")</f>
        <v/>
      </c>
      <c r="B549" t="n">
        <v>0.2357978279030911</v>
      </c>
    </row>
    <row r="550">
      <c r="A550">
        <f>HYPERLINK("https://stackoverflow.com/q/60780585", "60780585")</f>
        <v/>
      </c>
      <c r="B550" t="n">
        <v>0.1644548529794431</v>
      </c>
    </row>
    <row r="551">
      <c r="A551">
        <f>HYPERLINK("https://stackoverflow.com/q/60811100", "60811100")</f>
        <v/>
      </c>
      <c r="B551" t="n">
        <v>0.2421707421707422</v>
      </c>
    </row>
    <row r="552">
      <c r="A552">
        <f>HYPERLINK("https://stackoverflow.com/q/60825886", "60825886")</f>
        <v/>
      </c>
      <c r="B552" t="n">
        <v>0.2731395588538446</v>
      </c>
    </row>
    <row r="553">
      <c r="A553">
        <f>HYPERLINK("https://stackoverflow.com/q/60875821", "60875821")</f>
        <v/>
      </c>
      <c r="B553" t="n">
        <v>0.3152557319223986</v>
      </c>
    </row>
    <row r="554">
      <c r="A554">
        <f>HYPERLINK("https://stackoverflow.com/q/60972901", "60972901")</f>
        <v/>
      </c>
      <c r="B554" t="n">
        <v>0.2600069013112492</v>
      </c>
    </row>
    <row r="555">
      <c r="A555">
        <f>HYPERLINK("https://stackoverflow.com/q/61011463", "61011463")</f>
        <v/>
      </c>
      <c r="B555" t="n">
        <v>0.276733500417711</v>
      </c>
    </row>
    <row r="556">
      <c r="A556">
        <f>HYPERLINK("https://stackoverflow.com/q/61021550", "61021550")</f>
        <v/>
      </c>
      <c r="B556" t="n">
        <v>0.1832611832611833</v>
      </c>
    </row>
    <row r="557">
      <c r="A557">
        <f>HYPERLINK("https://stackoverflow.com/q/61038662", "61038662")</f>
        <v/>
      </c>
      <c r="B557" t="n">
        <v>0.1857421331105541</v>
      </c>
    </row>
    <row r="558">
      <c r="A558">
        <f>HYPERLINK("https://stackoverflow.com/q/61051123", "61051123")</f>
        <v/>
      </c>
      <c r="B558" t="n">
        <v>0.1990632318501171</v>
      </c>
    </row>
    <row r="559">
      <c r="A559">
        <f>HYPERLINK("https://stackoverflow.com/q/61268147", "61268147")</f>
        <v/>
      </c>
      <c r="B559" t="n">
        <v>0.2845804988662132</v>
      </c>
    </row>
    <row r="560">
      <c r="A560">
        <f>HYPERLINK("https://stackoverflow.com/q/61330666", "61330666")</f>
        <v/>
      </c>
      <c r="B560" t="n">
        <v>0.4670850252245602</v>
      </c>
    </row>
    <row r="561">
      <c r="A561">
        <f>HYPERLINK("https://stackoverflow.com/q/61350864", "61350864")</f>
        <v/>
      </c>
      <c r="B561" t="n">
        <v>0.251984126984127</v>
      </c>
    </row>
    <row r="562">
      <c r="A562">
        <f>HYPERLINK("https://stackoverflow.com/q/61378839", "61378839")</f>
        <v/>
      </c>
      <c r="B562" t="n">
        <v>0.3122710622710624</v>
      </c>
    </row>
    <row r="563">
      <c r="A563">
        <f>HYPERLINK("https://stackoverflow.com/q/61530340", "61530340")</f>
        <v/>
      </c>
      <c r="B563" t="n">
        <v>0.2010582010582011</v>
      </c>
    </row>
    <row r="564">
      <c r="A564">
        <f>HYPERLINK("https://stackoverflow.com/q/61531008", "61531008")</f>
        <v/>
      </c>
      <c r="B564" t="n">
        <v>0.4039408866995075</v>
      </c>
    </row>
    <row r="565">
      <c r="A565">
        <f>HYPERLINK("https://stackoverflow.com/q/61618284", "61618284")</f>
        <v/>
      </c>
      <c r="B565" t="n">
        <v>0.2620811287477954</v>
      </c>
    </row>
    <row r="566">
      <c r="A566">
        <f>HYPERLINK("https://stackoverflow.com/q/61676962", "61676962")</f>
        <v/>
      </c>
      <c r="B566" t="n">
        <v>0.2883057985098802</v>
      </c>
    </row>
    <row r="567">
      <c r="A567">
        <f>HYPERLINK("https://stackoverflow.com/q/61685518", "61685518")</f>
        <v/>
      </c>
      <c r="B567" t="n">
        <v>0.4437032919523192</v>
      </c>
    </row>
    <row r="568">
      <c r="A568">
        <f>HYPERLINK("https://stackoverflow.com/q/61706612", "61706612")</f>
        <v/>
      </c>
      <c r="B568" t="n">
        <v>0.2880070546737214</v>
      </c>
    </row>
    <row r="569">
      <c r="A569">
        <f>HYPERLINK("https://stackoverflow.com/q/61776817", "61776817")</f>
        <v/>
      </c>
      <c r="B569" t="n">
        <v>0.2216343327454438</v>
      </c>
    </row>
    <row r="570">
      <c r="A570">
        <f>HYPERLINK("https://stackoverflow.com/q/61782652", "61782652")</f>
        <v/>
      </c>
      <c r="B570" t="n">
        <v>0.3852590131659899</v>
      </c>
    </row>
    <row r="571">
      <c r="A571">
        <f>HYPERLINK("https://stackoverflow.com/q/61902973", "61902973")</f>
        <v/>
      </c>
      <c r="B571" t="n">
        <v>0.4103104368591095</v>
      </c>
    </row>
    <row r="572">
      <c r="A572">
        <f>HYPERLINK("https://stackoverflow.com/q/61909353", "61909353")</f>
        <v/>
      </c>
      <c r="B572" t="n">
        <v>0.3117623117623118</v>
      </c>
    </row>
    <row r="573">
      <c r="A573">
        <f>HYPERLINK("https://stackoverflow.com/q/61964967", "61964967")</f>
        <v/>
      </c>
      <c r="B573" t="n">
        <v>0.3460317460317461</v>
      </c>
    </row>
    <row r="574">
      <c r="A574">
        <f>HYPERLINK("https://stackoverflow.com/q/61979138", "61979138")</f>
        <v/>
      </c>
      <c r="B574" t="n">
        <v>0.1587301587301587</v>
      </c>
    </row>
    <row r="575">
      <c r="A575">
        <f>HYPERLINK("https://stackoverflow.com/q/62020069", "62020069")</f>
        <v/>
      </c>
      <c r="B575" t="n">
        <v>0.2755102040816327</v>
      </c>
    </row>
    <row r="576">
      <c r="A576">
        <f>HYPERLINK("https://stackoverflow.com/q/62075536", "62075536")</f>
        <v/>
      </c>
      <c r="B576" t="n">
        <v>0.1869488536155203</v>
      </c>
    </row>
    <row r="577">
      <c r="A577">
        <f>HYPERLINK("https://stackoverflow.com/q/62077982", "62077982")</f>
        <v/>
      </c>
      <c r="B577" t="n">
        <v>0.2196825396825397</v>
      </c>
    </row>
    <row r="578">
      <c r="A578">
        <f>HYPERLINK("https://stackoverflow.com/q/62078382", "62078382")</f>
        <v/>
      </c>
      <c r="B578" t="n">
        <v>0.2450869236583523</v>
      </c>
    </row>
    <row r="579">
      <c r="A579">
        <f>HYPERLINK("https://stackoverflow.com/q/62101239", "62101239")</f>
        <v/>
      </c>
      <c r="B579" t="n">
        <v>0.3076663289429247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